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Finance\General\MANAGEMENT ACCOUNTING\BUDGETS\BUDGET 2018\RESOURCES\"/>
    </mc:Choice>
  </mc:AlternateContent>
  <bookViews>
    <workbookView xWindow="480" yWindow="360" windowWidth="15600" windowHeight="7716"/>
  </bookViews>
  <sheets>
    <sheet name="Ranking" sheetId="4" r:id="rId1"/>
    <sheet name="Summary &amp; Review" sheetId="9" r:id="rId2"/>
  </sheets>
  <externalReferences>
    <externalReference r:id="rId3"/>
  </externalReferences>
  <definedNames>
    <definedName name="_xlnm._FilterDatabase" localSheetId="0" hidden="1">Ranking!$B$9:$N$51</definedName>
    <definedName name="_xlnm.Print_Area" localSheetId="0">Ranking!$B$1:$O$51</definedName>
    <definedName name="_xlnm.Print_Area" localSheetId="1">'Summary &amp; Review'!$B$1:$D$19</definedName>
    <definedName name="Z_0528660F_20DB_455E_BD01_40EB1EEB7E02_.wvu.FilterData" localSheetId="0" hidden="1">Ranking!$B$9:$N$43</definedName>
    <definedName name="Z_06BCBE72_4057_4F1C_8751_ABAEB77B4099_.wvu.FilterData" localSheetId="0" hidden="1">Ranking!$B$9:$N$51</definedName>
    <definedName name="Z_0D3709B8_21A9_44CB_8A41_175EEE1FE9A8_.wvu.FilterData" localSheetId="0" hidden="1">Ranking!$B$9:$N$51</definedName>
    <definedName name="Z_0F039ACE_5D5B_4FF8_B7B5_C57BB3668200_.wvu.FilterData" localSheetId="0" hidden="1">Ranking!$B$9:$N$51</definedName>
    <definedName name="Z_251D0121_E24D_413C_BC9F_06C31F6D2336_.wvu.FilterData" localSheetId="0" hidden="1">Ranking!$B$9:$N$43</definedName>
    <definedName name="Z_2BEF213B_05B4_4D55_A533_F2ECF4762A2A_.wvu.FilterData" localSheetId="0" hidden="1">Ranking!$B$9:$N$51</definedName>
    <definedName name="Z_38EB7A6D_4DD3_4116_AC5E_0878242AA5D0_.wvu.FilterData" localSheetId="0" hidden="1">Ranking!$B$9:$N$51</definedName>
    <definedName name="Z_38EB7A6D_4DD3_4116_AC5E_0878242AA5D0_.wvu.PrintArea" localSheetId="0" hidden="1">Ranking!$B$1:$O$26</definedName>
    <definedName name="Z_38EB7A6D_4DD3_4116_AC5E_0878242AA5D0_.wvu.Rows" localSheetId="0" hidden="1">Ranking!$44:$55,Ranking!$58:$61</definedName>
    <definedName name="Z_3E8186F2_0E1D_4F09_8E19_4FAE554080CC_.wvu.FilterData" localSheetId="0" hidden="1">Ranking!$B$9:$N$51</definedName>
    <definedName name="Z_3E8186F2_0E1D_4F09_8E19_4FAE554080CC_.wvu.PrintArea" localSheetId="0" hidden="1">Ranking!$B$1:$O$26</definedName>
    <definedName name="Z_3FF7577D_4178_445B_B947_14FD71E27A93_.wvu.FilterData" localSheetId="0" hidden="1">Ranking!$B$9:$N$51</definedName>
    <definedName name="Z_50E46604_1D1F_4C12_A3A8_3F3C4637501D_.wvu.FilterData" localSheetId="0" hidden="1">Ranking!$B$9:$N$51</definedName>
    <definedName name="Z_50E46604_1D1F_4C12_A3A8_3F3C4637501D_.wvu.PrintArea" localSheetId="0" hidden="1">Ranking!$B$1:$O$39</definedName>
    <definedName name="Z_534211FC_453D_4607_8AC4_10144FE87455_.wvu.FilterData" localSheetId="0" hidden="1">Ranking!$B$9:$N$51</definedName>
    <definedName name="Z_5F56D9A0_C0F3_4970_BD34_53A426B16A28_.wvu.FilterData" localSheetId="0" hidden="1">Ranking!$B$9:$N$43</definedName>
    <definedName name="Z_7C061E5F_640C_4291_8F7F_72F9FAF7AB25_.wvu.FilterData" localSheetId="0" hidden="1">Ranking!$B$9:$N$51</definedName>
    <definedName name="Z_7D97CB10_B9B6_4E6B_86C0_608128C924B2_.wvu.FilterData" localSheetId="0" hidden="1">Ranking!$B$9:$N$51</definedName>
    <definedName name="Z_8B446FD5_585B_4266_9488_302A4804DCEA_.wvu.FilterData" localSheetId="0" hidden="1">Ranking!$B$9:$N$43</definedName>
    <definedName name="Z_8B446FD5_585B_4266_9488_302A4804DCEA_.wvu.PrintArea" localSheetId="0" hidden="1">Ranking!$B$1:$O$26</definedName>
    <definedName name="Z_8DA35FB6_1D41_4909_9D4D_CB133305AC62_.wvu.FilterData" localSheetId="0" hidden="1">Ranking!$B$9:$N$51</definedName>
    <definedName name="Z_8DA35FB6_1D41_4909_9D4D_CB133305AC62_.wvu.PrintArea" localSheetId="0" hidden="1">Ranking!$B$1:$O$26</definedName>
    <definedName name="Z_8DD48434_4AC5_4D75_BAE8_AFDAD5CA4279_.wvu.FilterData" localSheetId="0" hidden="1">Ranking!$B$9:$N$51</definedName>
    <definedName name="Z_A121A541_1CE4_4BEF_A082_83E56C85D1A4_.wvu.FilterData" localSheetId="0" hidden="1">Ranking!$B$9:$N$51</definedName>
    <definedName name="Z_A121A541_1CE4_4BEF_A082_83E56C85D1A4_.wvu.PrintArea" localSheetId="0" hidden="1">Ranking!$B$1:$O$34</definedName>
    <definedName name="Z_BB693750_E851_459B_92E0_B527C45B3BBF_.wvu.FilterData" localSheetId="0" hidden="1">Ranking!$B$9:$N$51</definedName>
    <definedName name="Z_BCCD0333_61A1_4F67_9C02_C2FCDF4B755C_.wvu.FilterData" localSheetId="0" hidden="1">Ranking!$B$9:$N$51</definedName>
    <definedName name="Z_C2339B45_2599_492F_BD8F_CB987318DEBC_.wvu.FilterData" localSheetId="0" hidden="1">Ranking!$B$9:$N$51</definedName>
    <definedName name="Z_C4EB2BD3_D16F_41CB_8557_0C2B2942BC59_.wvu.FilterData" localSheetId="0" hidden="1">Ranking!$B$9:$N$51</definedName>
    <definedName name="Z_CE645407_6FCC_4F6F_B583_1E743FDD6DCA_.wvu.FilterData" localSheetId="0" hidden="1">Ranking!$B$9:$N$43</definedName>
    <definedName name="Z_CE645407_6FCC_4F6F_B583_1E743FDD6DCA_.wvu.PrintArea" localSheetId="0" hidden="1">Ranking!$B$1:$O$26</definedName>
    <definedName name="Z_D5048F86_5F4A_47E5_87EC_358EAF193015_.wvu.FilterData" localSheetId="0" hidden="1">Ranking!$B$9:$N$51</definedName>
    <definedName name="Z_D8F5AC09_589B_4AA7_9E3F_54B2BFF5557F_.wvu.FilterData" localSheetId="0" hidden="1">Ranking!$B$9:$N$51</definedName>
    <definedName name="Z_EB1B6354_4675_4B7A_8751_B23A108CCC78_.wvu.FilterData" localSheetId="0" hidden="1">Ranking!$B$9:$N$51</definedName>
    <definedName name="Z_F314B264_F40C_45F2_A4C7_960B49A68369_.wvu.FilterData" localSheetId="0" hidden="1">Ranking!$B$9:$N$51</definedName>
    <definedName name="Z_F314B264_F40C_45F2_A4C7_960B49A68369_.wvu.PrintArea" localSheetId="0" hidden="1">Ranking!$B$1:$O$26</definedName>
  </definedNames>
  <calcPr calcId="162913"/>
</workbook>
</file>

<file path=xl/calcChain.xml><?xml version="1.0" encoding="utf-8"?>
<calcChain xmlns="http://schemas.openxmlformats.org/spreadsheetml/2006/main">
  <c r="C7" i="9" l="1"/>
  <c r="L12" i="4" l="1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11" i="4"/>
  <c r="H7" i="4" l="1"/>
  <c r="H5" i="4"/>
  <c r="H8" i="4" l="1"/>
</calcChain>
</file>

<file path=xl/comments1.xml><?xml version="1.0" encoding="utf-8"?>
<comments xmlns="http://schemas.openxmlformats.org/spreadsheetml/2006/main">
  <authors>
    <author>Geoff Erasmus</author>
  </authors>
  <commentList>
    <comment ref="C9" authorId="0" shapeId="0">
      <text>
        <r>
          <rPr>
            <sz val="9"/>
            <color indexed="81"/>
            <rFont val="Tahoma"/>
          </rPr>
          <t>The yellow coloured cells contain a list of standard F&amp;E. If you require any F&amp;E that is not on the list, please complete the cells coloured in blue at the bottom of the sheet.</t>
        </r>
      </text>
    </comment>
    <comment ref="L10" authorId="0" shapeId="0">
      <text>
        <r>
          <rPr>
            <sz val="9"/>
            <color indexed="81"/>
            <rFont val="Tahoma"/>
            <family val="2"/>
          </rPr>
          <t>Note that all three criteria must be completed before a rating will be calculated.</t>
        </r>
      </text>
    </comment>
  </commentList>
</comments>
</file>

<file path=xl/sharedStrings.xml><?xml version="1.0" encoding="utf-8"?>
<sst xmlns="http://schemas.openxmlformats.org/spreadsheetml/2006/main" count="97" uniqueCount="95">
  <si>
    <t>Item No</t>
  </si>
  <si>
    <t>Asset Description</t>
  </si>
  <si>
    <t>Amount</t>
  </si>
  <si>
    <t>Replacement / Addition</t>
  </si>
  <si>
    <t>Feedback</t>
  </si>
  <si>
    <t>Total Requested</t>
  </si>
  <si>
    <t>Total Approved</t>
  </si>
  <si>
    <t>Approval</t>
  </si>
  <si>
    <t>Criticality</t>
  </si>
  <si>
    <t>Risk</t>
  </si>
  <si>
    <t>Quantity</t>
  </si>
  <si>
    <t>Air-conditioner</t>
  </si>
  <si>
    <t>Blinds</t>
  </si>
  <si>
    <t>Bookcase 2 Tier</t>
  </si>
  <si>
    <t>Bookcase 3 Tier</t>
  </si>
  <si>
    <t>Built-in shelves</t>
  </si>
  <si>
    <t>Cabinet Stationery 1800</t>
  </si>
  <si>
    <t>Cabinet Stationery 900</t>
  </si>
  <si>
    <t>Cabinet Stationery metal 1800</t>
  </si>
  <si>
    <t>Cabinet Stationery metal 900</t>
  </si>
  <si>
    <t>Chair Draughtsman econo, foot ring, swivel, adjustable height</t>
  </si>
  <si>
    <t>Chair Draughtsman foot ring, swivel, adjustable height, back rake</t>
  </si>
  <si>
    <t>Chair Highback helm contract with arms</t>
  </si>
  <si>
    <t>Chair Highback helm contract without arms</t>
  </si>
  <si>
    <t>Chair Lab stool 610 high</t>
  </si>
  <si>
    <t>Chair Lab stool 700 high</t>
  </si>
  <si>
    <t>Chair Lab stool vinyl 610 high</t>
  </si>
  <si>
    <t>Chair Lab stool vinyl 700 high</t>
  </si>
  <si>
    <t>Chair Rickstacker</t>
  </si>
  <si>
    <t>Chair Sit-up operation with arms</t>
  </si>
  <si>
    <t>Chair Sit-up operation without arms</t>
  </si>
  <si>
    <t>Chair Typist with arms</t>
  </si>
  <si>
    <t>Chair Typist without arms</t>
  </si>
  <si>
    <t>Chair Visitors econo with arms</t>
  </si>
  <si>
    <t>Chair Visitors econo without arms</t>
  </si>
  <si>
    <t>Chair Visitors with arms</t>
  </si>
  <si>
    <t>Chair Visitors without arms</t>
  </si>
  <si>
    <t>Credenza 1200x600x900</t>
  </si>
  <si>
    <t>Credenza 1800x600x1500</t>
  </si>
  <si>
    <t>Curtains</t>
  </si>
  <si>
    <t>Desk extension for L Shape with 3 drawers</t>
  </si>
  <si>
    <t>Desk L Shape 1200x800 with 3 drawer pedestal</t>
  </si>
  <si>
    <t>Desk L Shape 1600x800 with 3 drawer pedestal</t>
  </si>
  <si>
    <t>Desk L Shape 1800x800 with 3 drawer pedestal</t>
  </si>
  <si>
    <t>Desk Reception 1200x1800</t>
  </si>
  <si>
    <t>Desk Reception 1800x1800</t>
  </si>
  <si>
    <t>Desk Reception 800x1800</t>
  </si>
  <si>
    <t>Desk Rectangular 1200x800 with 3 drawers</t>
  </si>
  <si>
    <t>Desk Rectangular 1600x800 with 3 drawers</t>
  </si>
  <si>
    <t>Desk Rectangular 1600x800 with 6 drawers</t>
  </si>
  <si>
    <t>Desk Rectangular 1800x800 with 3 drawers</t>
  </si>
  <si>
    <t>Desk Rectangular 1800x800 with 6 drawers</t>
  </si>
  <si>
    <t>Filing Cabinet metal 3 drawers</t>
  </si>
  <si>
    <t>Filing Cabinet metal 4 drawers</t>
  </si>
  <si>
    <t>Filing Cabinet oak 3 drawers</t>
  </si>
  <si>
    <t>Filing Cabinet oak 4 drawers</t>
  </si>
  <si>
    <t>Optiplan 4 drawer cabinet</t>
  </si>
  <si>
    <t>Optiplan 5 drawer cabinet</t>
  </si>
  <si>
    <t>Optiplan 6 drawer cabinet</t>
  </si>
  <si>
    <t>Plan cabinet vertical metal two tone</t>
  </si>
  <si>
    <t>Plan filing cabinet metal 4 drawers</t>
  </si>
  <si>
    <t>Plan filing cabinet metal 6 drawers</t>
  </si>
  <si>
    <t>Plan filing cabinet metal 8 drawers</t>
  </si>
  <si>
    <t>Table Boardroom 10 seater</t>
  </si>
  <si>
    <t>Table Boardroom 12 seater</t>
  </si>
  <si>
    <t>Table Boardroom 4 seater</t>
  </si>
  <si>
    <t>Table Boardroom 6 seater</t>
  </si>
  <si>
    <t>Table Boardroom 8 seater</t>
  </si>
  <si>
    <t>Table Coffee 600x1000</t>
  </si>
  <si>
    <t>Table Coffee 600x600</t>
  </si>
  <si>
    <t>Table Rectulanger 1000x1200</t>
  </si>
  <si>
    <t>Table Rectulanger 700x1200</t>
  </si>
  <si>
    <t>Table Rectulanger folding 1000x1200</t>
  </si>
  <si>
    <t>Table Rectulanger folding 700x1200</t>
  </si>
  <si>
    <t>Table Trapezoid 1200x600</t>
  </si>
  <si>
    <t>Table Trapezoid 1400x700</t>
  </si>
  <si>
    <t>Tub Double</t>
  </si>
  <si>
    <t>Tub Single</t>
  </si>
  <si>
    <t>Waste Bin metal square</t>
  </si>
  <si>
    <t>Fridge - Bar</t>
  </si>
  <si>
    <t>Fridge - Combi Fridge/Freezer</t>
  </si>
  <si>
    <t>Standard F&amp;E</t>
  </si>
  <si>
    <t>Department/Division/Institute/Unit:</t>
  </si>
  <si>
    <t>Rating</t>
  </si>
  <si>
    <t>EVALUATION</t>
  </si>
  <si>
    <t>Indicate for whom and describe why the asset is required</t>
  </si>
  <si>
    <t>Urgency</t>
  </si>
  <si>
    <t>Amount per Unit</t>
  </si>
  <si>
    <t>FURNITURE &amp; EQUIPMENT REQUESTS</t>
  </si>
  <si>
    <t>Prepared by:</t>
  </si>
  <si>
    <t>Position:</t>
  </si>
  <si>
    <t>Reviewed by:</t>
  </si>
  <si>
    <t>Date of submission to Finance Division:</t>
  </si>
  <si>
    <t>REQUEST FOR FURNITURE &amp; EQUIPMENT</t>
  </si>
  <si>
    <t>Department/Division/Institute/Unit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</si>
</sst>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.\-\-\-00000000000000000000000;0000000000000000000000000000000000000000000000000000000000000000000000000000000000"/>
    <numFmt numFmtId="165" formatCode="_-&quot;R&quot;* #,##0_-;\-&quot;R&quot;* #,##0_-;_-&quot;R&quot;* &quot;-&quot;??_-;_-@_-"/>
    <numFmt numFmtId="166" formatCode="_ * #,##0.00_ ;_ * \(#,##0.00\)_ ;_ * &quot;-&quot;??_ ;_ @_ "/>
    <numFmt numFmtId="167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4"/>
      <name val="Arial"/>
      <family val="2"/>
    </font>
    <font>
      <sz val="10"/>
      <color theme="1"/>
      <name val="Arial Narrow"/>
      <family val="2"/>
    </font>
    <font>
      <b/>
      <sz val="14"/>
      <color indexed="56"/>
      <name val="Cambri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9"/>
      <color indexed="81"/>
      <name val="Tahoma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30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46"/>
        <bgColor indexed="46"/>
      </patternFill>
    </fill>
    <fill>
      <patternFill patternType="solid">
        <fgColor indexed="36"/>
        <bgColor indexed="36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49"/>
      </patternFill>
    </fill>
    <fill>
      <patternFill patternType="lightUp">
        <fgColor indexed="9"/>
        <bgColor indexed="10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76">
    <xf numFmtId="0" fontId="0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7" borderId="0" applyNumberFormat="0" applyBorder="0" applyAlignment="0" applyProtection="0"/>
    <xf numFmtId="0" fontId="8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19" borderId="0" applyNumberFormat="0" applyBorder="0" applyAlignment="0" applyProtection="0"/>
    <xf numFmtId="0" fontId="4" fillId="0" borderId="0" applyNumberFormat="0" applyAlignment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38" fontId="4" fillId="2" borderId="0" applyNumberFormat="0" applyBorder="0" applyAlignment="0" applyProtection="0"/>
    <xf numFmtId="0" fontId="10" fillId="0" borderId="11" applyNumberFormat="0" applyAlignment="0" applyProtection="0">
      <alignment horizontal="left" vertical="center"/>
    </xf>
    <xf numFmtId="0" fontId="10" fillId="0" borderId="12">
      <alignment horizontal="left" vertical="center"/>
    </xf>
    <xf numFmtId="10" fontId="4" fillId="2" borderId="13" applyNumberFormat="0" applyBorder="0" applyAlignment="0" applyProtection="0"/>
    <xf numFmtId="164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10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" fontId="12" fillId="23" borderId="14" applyNumberFormat="0" applyProtection="0">
      <alignment vertical="center"/>
    </xf>
    <xf numFmtId="4" fontId="13" fillId="23" borderId="14" applyNumberFormat="0" applyProtection="0">
      <alignment vertical="center"/>
    </xf>
    <xf numFmtId="4" fontId="12" fillId="23" borderId="14" applyNumberFormat="0" applyProtection="0">
      <alignment horizontal="left" vertical="center" indent="1"/>
    </xf>
    <xf numFmtId="4" fontId="12" fillId="23" borderId="14" applyNumberFormat="0" applyProtection="0">
      <alignment horizontal="left" vertical="center" indent="1"/>
    </xf>
    <xf numFmtId="0" fontId="2" fillId="24" borderId="14" applyNumberFormat="0" applyProtection="0">
      <alignment horizontal="left" vertical="center" indent="1"/>
    </xf>
    <xf numFmtId="4" fontId="12" fillId="25" borderId="14" applyNumberFormat="0" applyProtection="0">
      <alignment horizontal="right" vertical="center"/>
    </xf>
    <xf numFmtId="4" fontId="12" fillId="26" borderId="14" applyNumberFormat="0" applyProtection="0">
      <alignment horizontal="right" vertical="center"/>
    </xf>
    <xf numFmtId="4" fontId="12" fillId="4" borderId="14" applyNumberFormat="0" applyProtection="0">
      <alignment horizontal="right" vertical="center"/>
    </xf>
    <xf numFmtId="4" fontId="12" fillId="27" borderId="14" applyNumberFormat="0" applyProtection="0">
      <alignment horizontal="right" vertical="center"/>
    </xf>
    <xf numFmtId="4" fontId="12" fillId="28" borderId="14" applyNumberFormat="0" applyProtection="0">
      <alignment horizontal="right" vertical="center"/>
    </xf>
    <xf numFmtId="4" fontId="12" fillId="29" borderId="14" applyNumberFormat="0" applyProtection="0">
      <alignment horizontal="right" vertical="center"/>
    </xf>
    <xf numFmtId="4" fontId="12" fillId="30" borderId="14" applyNumberFormat="0" applyProtection="0">
      <alignment horizontal="right" vertical="center"/>
    </xf>
    <xf numFmtId="4" fontId="12" fillId="31" borderId="14" applyNumberFormat="0" applyProtection="0">
      <alignment horizontal="right" vertical="center"/>
    </xf>
    <xf numFmtId="4" fontId="12" fillId="3" borderId="14" applyNumberFormat="0" applyProtection="0">
      <alignment horizontal="right" vertical="center"/>
    </xf>
    <xf numFmtId="4" fontId="14" fillId="32" borderId="14" applyNumberFormat="0" applyProtection="0">
      <alignment horizontal="left" vertical="center" indent="1"/>
    </xf>
    <xf numFmtId="4" fontId="12" fillId="33" borderId="15" applyNumberFormat="0" applyProtection="0">
      <alignment horizontal="left" vertical="center" indent="1"/>
    </xf>
    <xf numFmtId="4" fontId="15" fillId="34" borderId="0" applyNumberFormat="0" applyProtection="0">
      <alignment horizontal="left" vertical="center" indent="1"/>
    </xf>
    <xf numFmtId="0" fontId="2" fillId="24" borderId="14" applyNumberFormat="0" applyProtection="0">
      <alignment horizontal="left" vertical="center" indent="1"/>
    </xf>
    <xf numFmtId="4" fontId="16" fillId="33" borderId="14" applyNumberFormat="0" applyProtection="0">
      <alignment horizontal="left" vertical="center" indent="1"/>
    </xf>
    <xf numFmtId="4" fontId="16" fillId="35" borderId="14" applyNumberFormat="0" applyProtection="0">
      <alignment horizontal="left" vertical="center" indent="1"/>
    </xf>
    <xf numFmtId="0" fontId="2" fillId="35" borderId="14" applyNumberFormat="0" applyProtection="0">
      <alignment horizontal="left" vertical="center" indent="1"/>
    </xf>
    <xf numFmtId="0" fontId="2" fillId="35" borderId="14" applyNumberFormat="0" applyProtection="0">
      <alignment horizontal="left" vertical="center" indent="1"/>
    </xf>
    <xf numFmtId="0" fontId="2" fillId="36" borderId="14" applyNumberFormat="0" applyProtection="0">
      <alignment horizontal="left" vertical="center" indent="1"/>
    </xf>
    <xf numFmtId="0" fontId="2" fillId="36" borderId="14" applyNumberFormat="0" applyProtection="0">
      <alignment horizontal="left" vertical="center" indent="1"/>
    </xf>
    <xf numFmtId="0" fontId="2" fillId="5" borderId="14" applyNumberFormat="0" applyProtection="0">
      <alignment horizontal="left" vertical="center" indent="1"/>
    </xf>
    <xf numFmtId="0" fontId="2" fillId="5" borderId="14" applyNumberFormat="0" applyProtection="0">
      <alignment horizontal="left" vertical="center" indent="1"/>
    </xf>
    <xf numFmtId="0" fontId="2" fillId="24" borderId="14" applyNumberFormat="0" applyProtection="0">
      <alignment horizontal="left" vertical="center" indent="1"/>
    </xf>
    <xf numFmtId="0" fontId="2" fillId="24" borderId="14" applyNumberFormat="0" applyProtection="0">
      <alignment horizontal="left" vertical="center" indent="1"/>
    </xf>
    <xf numFmtId="4" fontId="12" fillId="37" borderId="14" applyNumberFormat="0" applyProtection="0">
      <alignment vertical="center"/>
    </xf>
    <xf numFmtId="4" fontId="13" fillId="37" borderId="14" applyNumberFormat="0" applyProtection="0">
      <alignment vertical="center"/>
    </xf>
    <xf numFmtId="4" fontId="12" fillId="37" borderId="14" applyNumberFormat="0" applyProtection="0">
      <alignment horizontal="left" vertical="center" indent="1"/>
    </xf>
    <xf numFmtId="4" fontId="12" fillId="37" borderId="14" applyNumberFormat="0" applyProtection="0">
      <alignment horizontal="left" vertical="center" indent="1"/>
    </xf>
    <xf numFmtId="4" fontId="12" fillId="33" borderId="14" applyNumberFormat="0" applyProtection="0">
      <alignment horizontal="right" vertical="center"/>
    </xf>
    <xf numFmtId="4" fontId="13" fillId="33" borderId="14" applyNumberFormat="0" applyProtection="0">
      <alignment horizontal="right" vertical="center"/>
    </xf>
    <xf numFmtId="0" fontId="2" fillId="24" borderId="14" applyNumberFormat="0" applyProtection="0">
      <alignment horizontal="left" vertical="center" indent="1"/>
    </xf>
    <xf numFmtId="0" fontId="2" fillId="24" borderId="14" applyNumberFormat="0" applyProtection="0">
      <alignment horizontal="left" vertical="center" indent="1"/>
    </xf>
    <xf numFmtId="0" fontId="17" fillId="0" borderId="0"/>
    <xf numFmtId="4" fontId="18" fillId="33" borderId="14" applyNumberFormat="0" applyProtection="0">
      <alignment horizontal="right" vertical="center"/>
    </xf>
    <xf numFmtId="0" fontId="19" fillId="0" borderId="0" applyNumberFormat="0" applyFill="0" applyBorder="0" applyAlignment="0" applyProtection="0"/>
    <xf numFmtId="0" fontId="2" fillId="0" borderId="0"/>
    <xf numFmtId="0" fontId="1" fillId="0" borderId="0"/>
  </cellStyleXfs>
  <cellXfs count="106">
    <xf numFmtId="0" fontId="0" fillId="0" borderId="0" xfId="0"/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/>
    <xf numFmtId="0" fontId="4" fillId="0" borderId="0" xfId="0" applyFont="1" applyFill="1" applyBorder="1"/>
    <xf numFmtId="0" fontId="4" fillId="0" borderId="0" xfId="0" applyFont="1" applyBorder="1"/>
    <xf numFmtId="0" fontId="2" fillId="0" borderId="0" xfId="0" applyFont="1"/>
    <xf numFmtId="9" fontId="3" fillId="0" borderId="4" xfId="0" applyNumberFormat="1" applyFont="1" applyBorder="1" applyAlignment="1">
      <alignment vertical="center" wrapText="1"/>
    </xf>
    <xf numFmtId="15" fontId="3" fillId="0" borderId="4" xfId="0" applyNumberFormat="1" applyFont="1" applyBorder="1" applyAlignment="1">
      <alignment vertical="center" wrapText="1"/>
    </xf>
    <xf numFmtId="0" fontId="3" fillId="0" borderId="4" xfId="0" applyFont="1" applyFill="1" applyBorder="1" applyAlignment="1">
      <alignment horizontal="left" wrapText="1"/>
    </xf>
    <xf numFmtId="14" fontId="3" fillId="0" borderId="4" xfId="0" applyNumberFormat="1" applyFont="1" applyFill="1" applyBorder="1" applyAlignment="1">
      <alignment horizontal="left" wrapText="1"/>
    </xf>
    <xf numFmtId="0" fontId="6" fillId="0" borderId="0" xfId="0" applyFont="1" applyFill="1" applyBorder="1" applyAlignment="1">
      <alignment vertical="center"/>
    </xf>
    <xf numFmtId="0" fontId="0" fillId="0" borderId="9" xfId="0" applyFill="1" applyBorder="1"/>
    <xf numFmtId="0" fontId="3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3" fillId="38" borderId="5" xfId="0" applyFont="1" applyFill="1" applyBorder="1" applyAlignment="1">
      <alignment horizontal="center" vertical="center" wrapText="1"/>
    </xf>
    <xf numFmtId="0" fontId="3" fillId="38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/>
    <xf numFmtId="0" fontId="4" fillId="0" borderId="0" xfId="0" applyFont="1" applyFill="1" applyBorder="1" applyAlignment="1"/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3" fillId="38" borderId="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/>
    <xf numFmtId="0" fontId="4" fillId="0" borderId="2" xfId="0" applyFont="1" applyFill="1" applyBorder="1" applyAlignment="1"/>
    <xf numFmtId="0" fontId="6" fillId="0" borderId="2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3" fillId="39" borderId="17" xfId="0" applyFont="1" applyFill="1" applyBorder="1" applyAlignment="1" applyProtection="1">
      <alignment horizontal="center" vertical="center" wrapText="1"/>
      <protection locked="0"/>
    </xf>
    <xf numFmtId="166" fontId="21" fillId="0" borderId="0" xfId="0" applyNumberFormat="1" applyFont="1" applyAlignment="1"/>
    <xf numFmtId="166" fontId="21" fillId="0" borderId="0" xfId="0" applyNumberFormat="1" applyFont="1" applyAlignment="1">
      <alignment horizontal="left" vertical="top"/>
    </xf>
    <xf numFmtId="0" fontId="0" fillId="0" borderId="9" xfId="0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7" xfId="0" applyBorder="1"/>
    <xf numFmtId="0" fontId="4" fillId="39" borderId="4" xfId="0" applyFont="1" applyFill="1" applyBorder="1" applyAlignment="1" applyProtection="1">
      <alignment vertical="center" wrapText="1"/>
      <protection locked="0"/>
    </xf>
    <xf numFmtId="0" fontId="4" fillId="39" borderId="17" xfId="0" applyFont="1" applyFill="1" applyBorder="1" applyAlignment="1" applyProtection="1">
      <alignment vertical="center" wrapText="1"/>
      <protection locked="0"/>
    </xf>
    <xf numFmtId="0" fontId="4" fillId="39" borderId="4" xfId="0" applyFont="1" applyFill="1" applyBorder="1" applyAlignment="1" applyProtection="1">
      <alignment wrapText="1"/>
      <protection locked="0"/>
    </xf>
    <xf numFmtId="0" fontId="4" fillId="39" borderId="17" xfId="0" applyFont="1" applyFill="1" applyBorder="1" applyAlignment="1" applyProtection="1">
      <alignment wrapText="1"/>
      <protection locked="0"/>
    </xf>
    <xf numFmtId="0" fontId="4" fillId="40" borderId="4" xfId="0" applyFont="1" applyFill="1" applyBorder="1" applyAlignment="1" applyProtection="1">
      <alignment vertical="center" wrapText="1"/>
      <protection locked="0"/>
    </xf>
    <xf numFmtId="0" fontId="4" fillId="40" borderId="17" xfId="0" applyFont="1" applyFill="1" applyBorder="1" applyAlignment="1" applyProtection="1">
      <alignment vertical="center" wrapText="1"/>
      <protection locked="0"/>
    </xf>
    <xf numFmtId="0" fontId="3" fillId="40" borderId="17" xfId="0" applyFont="1" applyFill="1" applyBorder="1" applyAlignment="1" applyProtection="1">
      <alignment horizontal="center" vertical="center" wrapText="1"/>
      <protection locked="0"/>
    </xf>
    <xf numFmtId="0" fontId="3" fillId="39" borderId="4" xfId="0" applyNumberFormat="1" applyFont="1" applyFill="1" applyBorder="1" applyAlignment="1" applyProtection="1">
      <alignment horizontal="center" vertical="center"/>
      <protection locked="0"/>
    </xf>
    <xf numFmtId="0" fontId="3" fillId="39" borderId="4" xfId="0" applyNumberFormat="1" applyFont="1" applyFill="1" applyBorder="1" applyAlignment="1" applyProtection="1">
      <alignment vertical="center"/>
      <protection locked="0"/>
    </xf>
    <xf numFmtId="0" fontId="3" fillId="40" borderId="4" xfId="0" applyNumberFormat="1" applyFont="1" applyFill="1" applyBorder="1" applyAlignment="1" applyProtection="1">
      <alignment vertical="center"/>
      <protection locked="0"/>
    </xf>
    <xf numFmtId="0" fontId="3" fillId="40" borderId="4" xfId="0" applyNumberFormat="1" applyFont="1" applyFill="1" applyBorder="1" applyAlignment="1" applyProtection="1">
      <alignment horizontal="center" vertical="center"/>
      <protection locked="0"/>
    </xf>
    <xf numFmtId="0" fontId="2" fillId="39" borderId="17" xfId="0" applyFont="1" applyFill="1" applyBorder="1" applyAlignment="1" applyProtection="1">
      <alignment vertical="center" wrapText="1"/>
      <protection locked="0"/>
    </xf>
    <xf numFmtId="165" fontId="2" fillId="0" borderId="17" xfId="0" applyNumberFormat="1" applyFont="1" applyBorder="1" applyAlignment="1">
      <alignment vertical="center" wrapText="1"/>
    </xf>
    <xf numFmtId="165" fontId="2" fillId="0" borderId="17" xfId="0" applyNumberFormat="1" applyFont="1" applyBorder="1" applyAlignment="1">
      <alignment wrapText="1"/>
    </xf>
    <xf numFmtId="0" fontId="2" fillId="39" borderId="17" xfId="0" applyFont="1" applyFill="1" applyBorder="1" applyAlignment="1" applyProtection="1">
      <alignment wrapText="1"/>
      <protection locked="0"/>
    </xf>
    <xf numFmtId="0" fontId="2" fillId="0" borderId="17" xfId="0" applyFont="1" applyFill="1" applyBorder="1" applyAlignment="1">
      <alignment wrapText="1"/>
    </xf>
    <xf numFmtId="0" fontId="2" fillId="0" borderId="17" xfId="0" applyFont="1" applyFill="1" applyBorder="1" applyAlignment="1">
      <alignment vertical="center" wrapText="1"/>
    </xf>
    <xf numFmtId="0" fontId="2" fillId="40" borderId="17" xfId="0" applyFont="1" applyFill="1" applyBorder="1" applyAlignment="1" applyProtection="1">
      <alignment vertical="center" wrapText="1"/>
      <protection locked="0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7" xfId="0" applyFont="1" applyFill="1" applyBorder="1" applyAlignment="1" applyProtection="1">
      <alignment vertical="center" wrapText="1"/>
    </xf>
    <xf numFmtId="0" fontId="2" fillId="0" borderId="17" xfId="0" applyFont="1" applyFill="1" applyBorder="1" applyAlignment="1" applyProtection="1">
      <alignment wrapText="1"/>
    </xf>
    <xf numFmtId="0" fontId="3" fillId="0" borderId="17" xfId="0" applyFont="1" applyFill="1" applyBorder="1" applyAlignment="1" applyProtection="1">
      <alignment vertical="center" wrapText="1"/>
    </xf>
    <xf numFmtId="3" fontId="3" fillId="0" borderId="4" xfId="0" applyNumberFormat="1" applyFont="1" applyBorder="1" applyAlignment="1" applyProtection="1">
      <alignment horizontal="center" vertical="center"/>
      <protection hidden="1"/>
    </xf>
    <xf numFmtId="0" fontId="24" fillId="0" borderId="0" xfId="75" applyFont="1" applyAlignment="1">
      <alignment vertical="center"/>
    </xf>
    <xf numFmtId="0" fontId="25" fillId="0" borderId="0" xfId="75" applyFont="1"/>
    <xf numFmtId="0" fontId="24" fillId="0" borderId="0" xfId="75" applyFont="1"/>
    <xf numFmtId="0" fontId="25" fillId="0" borderId="0" xfId="75" applyFont="1" applyAlignment="1">
      <alignment horizontal="center"/>
    </xf>
    <xf numFmtId="0" fontId="26" fillId="0" borderId="0" xfId="0" applyFont="1"/>
    <xf numFmtId="0" fontId="25" fillId="0" borderId="0" xfId="75" applyFont="1" applyFill="1" applyBorder="1"/>
    <xf numFmtId="167" fontId="25" fillId="0" borderId="0" xfId="75" applyNumberFormat="1" applyFont="1"/>
    <xf numFmtId="49" fontId="25" fillId="0" borderId="0" xfId="75" applyNumberFormat="1" applyFont="1"/>
    <xf numFmtId="0" fontId="26" fillId="0" borderId="0" xfId="0" applyFont="1" applyAlignment="1">
      <alignment horizontal="left"/>
    </xf>
    <xf numFmtId="0" fontId="25" fillId="0" borderId="0" xfId="75" applyFont="1" applyAlignment="1">
      <alignment horizontal="left"/>
    </xf>
    <xf numFmtId="167" fontId="25" fillId="0" borderId="0" xfId="75" applyNumberFormat="1" applyFont="1" applyAlignment="1">
      <alignment horizontal="left"/>
    </xf>
    <xf numFmtId="0" fontId="25" fillId="39" borderId="0" xfId="75" applyFont="1" applyFill="1" applyAlignment="1">
      <alignment horizontal="left"/>
    </xf>
    <xf numFmtId="0" fontId="3" fillId="38" borderId="3" xfId="0" applyFont="1" applyFill="1" applyBorder="1" applyAlignment="1">
      <alignment horizontal="center" vertical="center" wrapText="1"/>
    </xf>
    <xf numFmtId="0" fontId="3" fillId="38" borderId="5" xfId="0" applyFont="1" applyFill="1" applyBorder="1" applyAlignment="1">
      <alignment horizontal="center" vertical="center" wrapText="1"/>
    </xf>
    <xf numFmtId="0" fontId="3" fillId="38" borderId="3" xfId="0" applyFont="1" applyFill="1" applyBorder="1" applyAlignment="1">
      <alignment vertical="center"/>
    </xf>
    <xf numFmtId="0" fontId="3" fillId="38" borderId="5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2" fillId="37" borderId="14" xfId="66" applyNumberFormat="1" applyProtection="1">
      <alignment horizontal="left" vertical="center" indent="1"/>
      <protection locked="0"/>
    </xf>
    <xf numFmtId="165" fontId="22" fillId="0" borderId="6" xfId="73" applyNumberFormat="1" applyFont="1" applyFill="1" applyBorder="1" applyAlignment="1">
      <alignment horizontal="center" vertical="center" wrapText="1"/>
    </xf>
    <xf numFmtId="165" fontId="22" fillId="0" borderId="1" xfId="73" applyNumberFormat="1" applyFont="1" applyFill="1" applyBorder="1" applyAlignment="1">
      <alignment horizontal="center" vertical="center" wrapText="1"/>
    </xf>
    <xf numFmtId="165" fontId="22" fillId="0" borderId="7" xfId="73" applyNumberFormat="1" applyFont="1" applyFill="1" applyBorder="1" applyAlignment="1">
      <alignment horizontal="center" vertical="center" wrapText="1"/>
    </xf>
    <xf numFmtId="0" fontId="3" fillId="38" borderId="3" xfId="0" applyFont="1" applyFill="1" applyBorder="1" applyAlignment="1">
      <alignment vertical="center" wrapText="1"/>
    </xf>
    <xf numFmtId="0" fontId="3" fillId="38" borderId="5" xfId="0" applyFont="1" applyFill="1" applyBorder="1" applyAlignment="1">
      <alignment vertical="center" wrapText="1"/>
    </xf>
    <xf numFmtId="0" fontId="3" fillId="38" borderId="3" xfId="0" applyFont="1" applyFill="1" applyBorder="1" applyAlignment="1">
      <alignment horizontal="center" vertical="center"/>
    </xf>
    <xf numFmtId="0" fontId="3" fillId="38" borderId="5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38" borderId="17" xfId="0" applyFont="1" applyFill="1" applyBorder="1" applyAlignment="1">
      <alignment horizontal="center" vertical="center"/>
    </xf>
    <xf numFmtId="0" fontId="3" fillId="38" borderId="19" xfId="0" applyFont="1" applyFill="1" applyBorder="1" applyAlignment="1">
      <alignment horizontal="center" vertical="center"/>
    </xf>
    <xf numFmtId="0" fontId="3" fillId="38" borderId="18" xfId="0" applyFont="1" applyFill="1" applyBorder="1" applyAlignment="1">
      <alignment horizontal="center" vertical="center"/>
    </xf>
    <xf numFmtId="0" fontId="24" fillId="41" borderId="0" xfId="75" applyFont="1" applyFill="1" applyBorder="1" applyAlignment="1" applyProtection="1">
      <alignment horizontal="left"/>
      <protection hidden="1"/>
    </xf>
    <xf numFmtId="0" fontId="25" fillId="39" borderId="0" xfId="75" applyFont="1" applyFill="1" applyAlignment="1" applyProtection="1">
      <alignment horizontal="left"/>
      <protection locked="0"/>
    </xf>
  </cellXfs>
  <cellStyles count="76">
    <cellStyle name="Accent1 - 20%" xfId="1"/>
    <cellStyle name="Accent1 - 40%" xfId="2"/>
    <cellStyle name="Accent1 - 60%" xfId="3"/>
    <cellStyle name="Accent2 - 20%" xfId="4"/>
    <cellStyle name="Accent2 - 40%" xfId="5"/>
    <cellStyle name="Accent2 - 60%" xfId="6"/>
    <cellStyle name="Accent3 - 20%" xfId="7"/>
    <cellStyle name="Accent3 - 40%" xfId="8"/>
    <cellStyle name="Accent3 - 60%" xfId="9"/>
    <cellStyle name="Accent4 - 20%" xfId="10"/>
    <cellStyle name="Accent4 - 40%" xfId="11"/>
    <cellStyle name="Accent4 - 60%" xfId="12"/>
    <cellStyle name="Accent5 - 20%" xfId="13"/>
    <cellStyle name="Accent5 - 40%" xfId="14"/>
    <cellStyle name="Accent5 - 60%" xfId="15"/>
    <cellStyle name="Accent6 - 20%" xfId="16"/>
    <cellStyle name="Accent6 - 40%" xfId="17"/>
    <cellStyle name="Accent6 - 60%" xfId="18"/>
    <cellStyle name="active" xfId="19"/>
    <cellStyle name="Emphasis 1" xfId="20"/>
    <cellStyle name="Emphasis 2" xfId="21"/>
    <cellStyle name="Emphasis 3" xfId="22"/>
    <cellStyle name="Grey" xfId="23"/>
    <cellStyle name="Header1" xfId="24"/>
    <cellStyle name="Header2" xfId="25"/>
    <cellStyle name="Input [yellow]" xfId="26"/>
    <cellStyle name="Normal" xfId="0" builtinId="0"/>
    <cellStyle name="Normal - Style1" xfId="27"/>
    <cellStyle name="Normal 2" xfId="28"/>
    <cellStyle name="Normal 2 2" xfId="29"/>
    <cellStyle name="Normal 2_1_Proportion_CI1" xfId="30"/>
    <cellStyle name="Normal 3" xfId="31"/>
    <cellStyle name="Normal 4" xfId="74"/>
    <cellStyle name="Normal 5" xfId="75"/>
    <cellStyle name="Percent [2]" xfId="32"/>
    <cellStyle name="Percent 2" xfId="33"/>
    <cellStyle name="RowLevel_1_RZNO (2)" xfId="34"/>
    <cellStyle name="SAPBEXaggData" xfId="35"/>
    <cellStyle name="SAPBEXaggDataEmph" xfId="36"/>
    <cellStyle name="SAPBEXaggItem" xfId="37"/>
    <cellStyle name="SAPBEXaggItemX" xfId="38"/>
    <cellStyle name="SAPBEXchaText" xfId="39"/>
    <cellStyle name="SAPBEXexcBad7" xfId="40"/>
    <cellStyle name="SAPBEXexcBad8" xfId="41"/>
    <cellStyle name="SAPBEXexcBad9" xfId="42"/>
    <cellStyle name="SAPBEXexcCritical4" xfId="43"/>
    <cellStyle name="SAPBEXexcCritical5" xfId="44"/>
    <cellStyle name="SAPBEXexcCritical6" xfId="45"/>
    <cellStyle name="SAPBEXexcGood1" xfId="46"/>
    <cellStyle name="SAPBEXexcGood2" xfId="47"/>
    <cellStyle name="SAPBEXexcGood3" xfId="48"/>
    <cellStyle name="SAPBEXfilterDrill" xfId="49"/>
    <cellStyle name="SAPBEXfilterItem" xfId="50"/>
    <cellStyle name="SAPBEXfilterText" xfId="51"/>
    <cellStyle name="SAPBEXformats" xfId="52"/>
    <cellStyle name="SAPBEXheaderItem" xfId="53"/>
    <cellStyle name="SAPBEXheaderText" xfId="54"/>
    <cellStyle name="SAPBEXHLevel0" xfId="55"/>
    <cellStyle name="SAPBEXHLevel0X" xfId="56"/>
    <cellStyle name="SAPBEXHLevel1" xfId="57"/>
    <cellStyle name="SAPBEXHLevel1X" xfId="58"/>
    <cellStyle name="SAPBEXHLevel2" xfId="59"/>
    <cellStyle name="SAPBEXHLevel2X" xfId="60"/>
    <cellStyle name="SAPBEXHLevel3" xfId="61"/>
    <cellStyle name="SAPBEXHLevel3X" xfId="62"/>
    <cellStyle name="SAPBEXresData" xfId="63"/>
    <cellStyle name="SAPBEXresDataEmph" xfId="64"/>
    <cellStyle name="SAPBEXresItem" xfId="65"/>
    <cellStyle name="SAPBEXresItemX" xfId="66"/>
    <cellStyle name="SAPBEXstdData" xfId="67"/>
    <cellStyle name="SAPBEXstdDataEmph" xfId="68"/>
    <cellStyle name="SAPBEXstdItem" xfId="69"/>
    <cellStyle name="SAPBEXstdItemX" xfId="70"/>
    <cellStyle name="SAPBEXtitle" xfId="71"/>
    <cellStyle name="SAPBEXundefined" xfId="72"/>
    <cellStyle name="Sheet Title" xfId="73"/>
  </cellStyles>
  <dxfs count="5"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95251</xdr:rowOff>
    </xdr:from>
    <xdr:to>
      <xdr:col>2</xdr:col>
      <xdr:colOff>1582517</xdr:colOff>
      <xdr:row>3</xdr:row>
      <xdr:rowOff>97265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241" y="95251"/>
          <a:ext cx="1855568" cy="478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1858743</xdr:colOff>
      <xdr:row>2</xdr:row>
      <xdr:rowOff>85834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" y="0"/>
          <a:ext cx="1858743" cy="4820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ademic%20Capital%20Equipment%20request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emic Capital Equipment"/>
      <sheetName val="Summary &amp; Review"/>
      <sheetName val="Criteria"/>
    </sheetNames>
    <sheetDataSet>
      <sheetData sheetId="0">
        <row r="6">
          <cell r="D6" t="str">
            <v>Accounting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  <pageSetUpPr fitToPage="1"/>
  </sheetPr>
  <dimension ref="B1:AC126"/>
  <sheetViews>
    <sheetView showGridLines="0" tabSelected="1" zoomScaleNormal="100" workbookViewId="0">
      <pane ySplit="10" topLeftCell="A11" activePane="bottomLeft" state="frozen"/>
      <selection pane="bottomLeft" activeCell="D6" sqref="D6:E7"/>
    </sheetView>
  </sheetViews>
  <sheetFormatPr defaultRowHeight="13.2" x14ac:dyDescent="0.25"/>
  <cols>
    <col min="1" max="1" width="1.33203125" customWidth="1"/>
    <col min="2" max="2" width="4.44140625" customWidth="1"/>
    <col min="3" max="4" width="30.77734375" customWidth="1"/>
    <col min="5" max="5" width="11.77734375" customWidth="1"/>
    <col min="6" max="7" width="11.77734375" style="24" customWidth="1"/>
    <col min="8" max="8" width="20.33203125" bestFit="1" customWidth="1"/>
    <col min="9" max="9" width="13.77734375" customWidth="1"/>
    <col min="10" max="11" width="13.77734375" style="38" customWidth="1"/>
    <col min="12" max="12" width="10" customWidth="1"/>
    <col min="13" max="13" width="10.6640625" customWidth="1"/>
    <col min="14" max="14" width="25" customWidth="1"/>
    <col min="15" max="15" width="8" style="16" customWidth="1"/>
    <col min="16" max="16" width="9.109375" style="15"/>
    <col min="17" max="29" width="9.109375" style="3"/>
  </cols>
  <sheetData>
    <row r="1" spans="2:29" ht="12.75" customHeight="1" x14ac:dyDescent="0.25">
      <c r="D1" s="98" t="s">
        <v>88</v>
      </c>
      <c r="E1" s="98"/>
      <c r="F1" s="98"/>
      <c r="G1" s="98"/>
      <c r="H1" s="98"/>
      <c r="I1" s="98"/>
      <c r="J1" s="98"/>
      <c r="K1" s="98"/>
      <c r="L1" s="98"/>
      <c r="M1" s="98"/>
      <c r="N1" s="98"/>
      <c r="P1" s="14"/>
      <c r="Q1" s="4"/>
      <c r="R1" s="4"/>
      <c r="S1" s="4"/>
      <c r="T1" s="4"/>
      <c r="U1" s="4"/>
    </row>
    <row r="2" spans="2:29" ht="12.75" customHeight="1" x14ac:dyDescent="0.25"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P2" s="14"/>
      <c r="Q2" s="4"/>
      <c r="R2" s="4"/>
      <c r="S2" s="4"/>
      <c r="T2" s="4"/>
      <c r="U2" s="4"/>
    </row>
    <row r="3" spans="2:29" ht="12.75" customHeight="1" x14ac:dyDescent="0.25"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P3" s="14"/>
      <c r="Q3" s="4"/>
      <c r="R3" s="4"/>
      <c r="S3" s="4"/>
      <c r="T3" s="4"/>
      <c r="U3" s="4"/>
    </row>
    <row r="4" spans="2:29" x14ac:dyDescent="0.25">
      <c r="P4" s="14"/>
      <c r="Q4" s="4"/>
      <c r="R4" s="4"/>
      <c r="S4" s="4"/>
      <c r="T4" s="4"/>
      <c r="U4" s="4"/>
    </row>
    <row r="5" spans="2:29" ht="12.75" customHeight="1" x14ac:dyDescent="0.25">
      <c r="B5" s="31"/>
      <c r="C5" s="32"/>
      <c r="D5" s="32"/>
      <c r="E5" s="32"/>
      <c r="F5" s="65"/>
      <c r="G5" s="99" t="s">
        <v>5</v>
      </c>
      <c r="H5" s="91">
        <f>SUM($H$11:$H$50)</f>
        <v>0</v>
      </c>
      <c r="I5" s="31"/>
      <c r="J5" s="43"/>
      <c r="K5" s="43"/>
      <c r="L5" s="22"/>
      <c r="M5" s="28"/>
      <c r="N5" s="34"/>
      <c r="P5" s="14"/>
      <c r="Q5" s="4"/>
      <c r="R5" s="4"/>
      <c r="S5" s="4"/>
      <c r="T5" s="4"/>
      <c r="U5" s="4"/>
    </row>
    <row r="6" spans="2:29" ht="12.75" customHeight="1" x14ac:dyDescent="0.25">
      <c r="B6" s="88" t="s">
        <v>82</v>
      </c>
      <c r="C6" s="89"/>
      <c r="D6" s="90"/>
      <c r="E6" s="90"/>
      <c r="F6" s="66"/>
      <c r="G6" s="100"/>
      <c r="H6" s="92"/>
      <c r="I6" s="44"/>
      <c r="J6" s="45"/>
      <c r="K6" s="45"/>
      <c r="L6" s="4"/>
      <c r="M6" s="29"/>
      <c r="N6" s="35"/>
      <c r="P6" s="14"/>
      <c r="Q6" s="4"/>
      <c r="R6" s="4"/>
      <c r="S6" s="4"/>
      <c r="T6" s="4"/>
      <c r="U6" s="4"/>
      <c r="V6" s="4"/>
    </row>
    <row r="7" spans="2:29" x14ac:dyDescent="0.25">
      <c r="B7" s="88"/>
      <c r="C7" s="89"/>
      <c r="D7" s="90"/>
      <c r="E7" s="90"/>
      <c r="F7" s="66"/>
      <c r="G7" s="99" t="s">
        <v>6</v>
      </c>
      <c r="H7" s="91">
        <f>SUMIF($M$11:$M$51,"Approved",$H$11:$H$51)</f>
        <v>0</v>
      </c>
      <c r="I7" s="44"/>
      <c r="J7" s="45"/>
      <c r="K7" s="45"/>
      <c r="L7" s="4"/>
      <c r="M7" s="21"/>
      <c r="N7" s="36"/>
      <c r="P7" s="14"/>
      <c r="Q7" s="4"/>
      <c r="R7" s="4"/>
      <c r="S7" s="4"/>
      <c r="T7" s="4"/>
      <c r="U7" s="4"/>
      <c r="V7" s="4"/>
    </row>
    <row r="8" spans="2:29" x14ac:dyDescent="0.25">
      <c r="B8" s="1"/>
      <c r="C8" s="2"/>
      <c r="D8" s="2"/>
      <c r="E8" s="2"/>
      <c r="F8" s="67"/>
      <c r="G8" s="100"/>
      <c r="H8" s="93">
        <f>COUNTIF(J11:J114,"R")</f>
        <v>0</v>
      </c>
      <c r="I8" s="46"/>
      <c r="J8" s="39"/>
      <c r="K8" s="39"/>
      <c r="L8" s="30"/>
      <c r="M8" s="30"/>
      <c r="N8" s="37"/>
      <c r="P8" s="14"/>
      <c r="Q8" s="4"/>
      <c r="R8" s="4"/>
      <c r="S8" s="4"/>
      <c r="T8" s="4"/>
      <c r="U8" s="4"/>
      <c r="V8" s="4"/>
    </row>
    <row r="9" spans="2:29" x14ac:dyDescent="0.25">
      <c r="B9" s="84" t="s">
        <v>0</v>
      </c>
      <c r="C9" s="86" t="s">
        <v>1</v>
      </c>
      <c r="D9" s="94" t="s">
        <v>85</v>
      </c>
      <c r="E9" s="84" t="s">
        <v>3</v>
      </c>
      <c r="F9" s="96" t="s">
        <v>10</v>
      </c>
      <c r="G9" s="84" t="s">
        <v>87</v>
      </c>
      <c r="H9" s="96" t="s">
        <v>2</v>
      </c>
      <c r="I9" s="101" t="s">
        <v>84</v>
      </c>
      <c r="J9" s="102"/>
      <c r="K9" s="102"/>
      <c r="L9" s="103"/>
      <c r="M9" s="84" t="s">
        <v>7</v>
      </c>
      <c r="N9" s="86" t="s">
        <v>4</v>
      </c>
      <c r="O9" s="4"/>
      <c r="P9" s="4"/>
      <c r="Q9" s="4"/>
      <c r="R9" s="4"/>
      <c r="S9" s="4"/>
      <c r="T9" s="4"/>
      <c r="U9" s="4"/>
      <c r="AC9"/>
    </row>
    <row r="10" spans="2:29" x14ac:dyDescent="0.25">
      <c r="B10" s="85"/>
      <c r="C10" s="87"/>
      <c r="D10" s="95"/>
      <c r="E10" s="85"/>
      <c r="F10" s="97"/>
      <c r="G10" s="85"/>
      <c r="H10" s="97"/>
      <c r="I10" s="26" t="s">
        <v>8</v>
      </c>
      <c r="J10" s="33" t="s">
        <v>9</v>
      </c>
      <c r="K10" s="33" t="s">
        <v>86</v>
      </c>
      <c r="L10" s="27" t="s">
        <v>83</v>
      </c>
      <c r="M10" s="85"/>
      <c r="N10" s="87"/>
      <c r="O10" s="4"/>
      <c r="P10" s="4"/>
      <c r="Q10" s="4"/>
      <c r="R10" s="4"/>
      <c r="S10" s="4"/>
      <c r="T10" s="4"/>
      <c r="U10" s="4"/>
      <c r="AC10"/>
    </row>
    <row r="11" spans="2:29" ht="39" customHeight="1" x14ac:dyDescent="0.25">
      <c r="B11" s="5">
        <v>1</v>
      </c>
      <c r="C11" s="47"/>
      <c r="D11" s="48"/>
      <c r="E11" s="40"/>
      <c r="F11" s="58"/>
      <c r="G11" s="68"/>
      <c r="H11" s="59"/>
      <c r="I11" s="54"/>
      <c r="J11" s="54"/>
      <c r="K11" s="54"/>
      <c r="L11" s="71" t="str">
        <f>IF(OR(I11="",J11="",K11=""),"",I11*J11*K11)</f>
        <v/>
      </c>
      <c r="M11" s="25"/>
      <c r="N11" s="17"/>
      <c r="O11" s="4"/>
      <c r="P11" s="4"/>
      <c r="Q11" s="4"/>
      <c r="R11" s="4"/>
      <c r="S11" s="4"/>
      <c r="T11" s="4"/>
      <c r="U11" s="4"/>
      <c r="AC11"/>
    </row>
    <row r="12" spans="2:29" ht="39" customHeight="1" x14ac:dyDescent="0.25">
      <c r="B12" s="5">
        <v>2</v>
      </c>
      <c r="C12" s="47"/>
      <c r="D12" s="48"/>
      <c r="E12" s="40"/>
      <c r="F12" s="58"/>
      <c r="G12" s="68"/>
      <c r="H12" s="59"/>
      <c r="I12" s="54"/>
      <c r="J12" s="54"/>
      <c r="K12" s="54"/>
      <c r="L12" s="71" t="str">
        <f t="shared" ref="L12:L51" si="0">IF(OR(I12="",J12="",K12=""),"",I12*J12*K12)</f>
        <v/>
      </c>
      <c r="M12" s="25"/>
      <c r="N12" s="18"/>
      <c r="O12" s="4"/>
      <c r="P12" s="3"/>
      <c r="S12" s="4"/>
      <c r="T12" s="4"/>
      <c r="U12" s="4"/>
      <c r="AC12"/>
    </row>
    <row r="13" spans="2:29" ht="39" customHeight="1" x14ac:dyDescent="0.25">
      <c r="B13" s="5">
        <v>3</v>
      </c>
      <c r="C13" s="47"/>
      <c r="D13" s="48"/>
      <c r="E13" s="40"/>
      <c r="F13" s="58"/>
      <c r="G13" s="68"/>
      <c r="H13" s="59"/>
      <c r="I13" s="54"/>
      <c r="J13" s="54"/>
      <c r="K13" s="54"/>
      <c r="L13" s="71" t="str">
        <f t="shared" si="0"/>
        <v/>
      </c>
      <c r="M13" s="25"/>
      <c r="N13" s="6"/>
      <c r="O13" s="4"/>
      <c r="P13" s="3"/>
      <c r="S13" s="4"/>
      <c r="T13" s="4"/>
      <c r="U13" s="4"/>
      <c r="AC13"/>
    </row>
    <row r="14" spans="2:29" ht="39" customHeight="1" x14ac:dyDescent="0.25">
      <c r="B14" s="5">
        <v>4</v>
      </c>
      <c r="C14" s="47"/>
      <c r="D14" s="48"/>
      <c r="E14" s="40"/>
      <c r="F14" s="58"/>
      <c r="G14" s="68"/>
      <c r="H14" s="59"/>
      <c r="I14" s="54"/>
      <c r="J14" s="54"/>
      <c r="K14" s="54"/>
      <c r="L14" s="71" t="str">
        <f t="shared" si="0"/>
        <v/>
      </c>
      <c r="M14" s="25"/>
      <c r="N14" s="6"/>
      <c r="O14" s="4"/>
      <c r="P14" s="3"/>
      <c r="S14" s="4"/>
      <c r="T14" s="4"/>
      <c r="U14" s="4"/>
      <c r="AC14"/>
    </row>
    <row r="15" spans="2:29" ht="39" customHeight="1" x14ac:dyDescent="0.25">
      <c r="B15" s="5">
        <v>5</v>
      </c>
      <c r="C15" s="47"/>
      <c r="D15" s="48"/>
      <c r="E15" s="40"/>
      <c r="F15" s="58"/>
      <c r="G15" s="68"/>
      <c r="H15" s="59"/>
      <c r="I15" s="54"/>
      <c r="J15" s="54"/>
      <c r="K15" s="54"/>
      <c r="L15" s="71" t="str">
        <f t="shared" si="0"/>
        <v/>
      </c>
      <c r="M15" s="25"/>
      <c r="N15" s="6"/>
      <c r="O15" s="4"/>
      <c r="P15" s="3"/>
      <c r="S15" s="4"/>
      <c r="T15" s="4"/>
      <c r="U15" s="4"/>
      <c r="AC15"/>
    </row>
    <row r="16" spans="2:29" ht="39" customHeight="1" x14ac:dyDescent="0.25">
      <c r="B16" s="5">
        <v>6</v>
      </c>
      <c r="C16" s="47"/>
      <c r="D16" s="48"/>
      <c r="E16" s="40"/>
      <c r="F16" s="58"/>
      <c r="G16" s="68"/>
      <c r="H16" s="59"/>
      <c r="I16" s="54"/>
      <c r="J16" s="54"/>
      <c r="K16" s="54"/>
      <c r="L16" s="71" t="str">
        <f t="shared" si="0"/>
        <v/>
      </c>
      <c r="M16" s="25"/>
      <c r="N16" s="9"/>
      <c r="O16" s="4"/>
      <c r="P16" s="3"/>
      <c r="S16" s="4"/>
      <c r="T16" s="4"/>
      <c r="U16" s="4"/>
      <c r="AC16"/>
    </row>
    <row r="17" spans="2:29" ht="39" customHeight="1" x14ac:dyDescent="0.25">
      <c r="B17" s="5">
        <v>7</v>
      </c>
      <c r="C17" s="47"/>
      <c r="D17" s="48"/>
      <c r="E17" s="40"/>
      <c r="F17" s="58"/>
      <c r="G17" s="68"/>
      <c r="H17" s="59"/>
      <c r="I17" s="54"/>
      <c r="J17" s="54"/>
      <c r="K17" s="54"/>
      <c r="L17" s="71" t="str">
        <f t="shared" si="0"/>
        <v/>
      </c>
      <c r="M17" s="25"/>
      <c r="N17" s="9"/>
      <c r="O17" s="4"/>
      <c r="P17" s="3"/>
      <c r="S17" s="4"/>
      <c r="T17" s="4"/>
      <c r="U17" s="4"/>
      <c r="AC17"/>
    </row>
    <row r="18" spans="2:29" ht="39" customHeight="1" x14ac:dyDescent="0.25">
      <c r="B18" s="5">
        <v>8</v>
      </c>
      <c r="C18" s="47"/>
      <c r="D18" s="48"/>
      <c r="E18" s="40"/>
      <c r="F18" s="58"/>
      <c r="G18" s="68"/>
      <c r="H18" s="59"/>
      <c r="I18" s="54"/>
      <c r="J18" s="54"/>
      <c r="K18" s="54"/>
      <c r="L18" s="71" t="str">
        <f t="shared" si="0"/>
        <v/>
      </c>
      <c r="M18" s="25"/>
      <c r="N18" s="9"/>
      <c r="O18" s="4"/>
      <c r="P18" s="3"/>
      <c r="S18" s="4"/>
      <c r="T18" s="4"/>
      <c r="U18" s="4"/>
      <c r="AC18"/>
    </row>
    <row r="19" spans="2:29" ht="39" customHeight="1" x14ac:dyDescent="0.25">
      <c r="B19" s="5">
        <v>9</v>
      </c>
      <c r="C19" s="47"/>
      <c r="D19" s="48"/>
      <c r="E19" s="40"/>
      <c r="F19" s="58"/>
      <c r="G19" s="68"/>
      <c r="H19" s="59"/>
      <c r="I19" s="54"/>
      <c r="J19" s="54"/>
      <c r="K19" s="54"/>
      <c r="L19" s="71" t="str">
        <f t="shared" si="0"/>
        <v/>
      </c>
      <c r="M19" s="25"/>
      <c r="N19" s="9"/>
      <c r="O19" s="4"/>
      <c r="P19" s="3"/>
      <c r="S19" s="4"/>
      <c r="T19" s="4"/>
      <c r="U19" s="4"/>
      <c r="AC19"/>
    </row>
    <row r="20" spans="2:29" ht="39" customHeight="1" x14ac:dyDescent="0.25">
      <c r="B20" s="5">
        <v>10</v>
      </c>
      <c r="C20" s="47"/>
      <c r="D20" s="48"/>
      <c r="E20" s="40"/>
      <c r="F20" s="58"/>
      <c r="G20" s="68"/>
      <c r="H20" s="60"/>
      <c r="I20" s="55"/>
      <c r="J20" s="54"/>
      <c r="K20" s="54"/>
      <c r="L20" s="71" t="str">
        <f t="shared" si="0"/>
        <v/>
      </c>
      <c r="M20" s="25"/>
      <c r="N20" s="9"/>
      <c r="O20" s="4"/>
      <c r="P20" s="3"/>
      <c r="S20" s="4"/>
      <c r="T20" s="4"/>
      <c r="U20" s="4"/>
      <c r="AC20"/>
    </row>
    <row r="21" spans="2:29" ht="39" customHeight="1" x14ac:dyDescent="0.25">
      <c r="B21" s="5">
        <v>11</v>
      </c>
      <c r="C21" s="47"/>
      <c r="D21" s="48"/>
      <c r="E21" s="40"/>
      <c r="F21" s="58"/>
      <c r="G21" s="68"/>
      <c r="H21" s="60"/>
      <c r="I21" s="55"/>
      <c r="J21" s="54"/>
      <c r="K21" s="54"/>
      <c r="L21" s="71" t="str">
        <f t="shared" si="0"/>
        <v/>
      </c>
      <c r="M21" s="25"/>
      <c r="N21" s="9"/>
      <c r="O21" s="4"/>
      <c r="P21" s="3"/>
      <c r="S21" s="4"/>
      <c r="T21" s="4"/>
      <c r="U21" s="4"/>
      <c r="AC21"/>
    </row>
    <row r="22" spans="2:29" ht="39" customHeight="1" x14ac:dyDescent="0.25">
      <c r="B22" s="5">
        <v>12</v>
      </c>
      <c r="C22" s="47"/>
      <c r="D22" s="48"/>
      <c r="E22" s="40"/>
      <c r="F22" s="58"/>
      <c r="G22" s="68"/>
      <c r="H22" s="60"/>
      <c r="I22" s="55"/>
      <c r="J22" s="54"/>
      <c r="K22" s="54"/>
      <c r="L22" s="71" t="str">
        <f t="shared" si="0"/>
        <v/>
      </c>
      <c r="M22" s="25"/>
      <c r="N22" s="13"/>
      <c r="O22" s="4"/>
      <c r="P22" s="3"/>
      <c r="S22" s="4"/>
      <c r="T22" s="4"/>
      <c r="U22" s="4"/>
      <c r="AC22"/>
    </row>
    <row r="23" spans="2:29" ht="39" customHeight="1" x14ac:dyDescent="0.25">
      <c r="B23" s="5">
        <v>13</v>
      </c>
      <c r="C23" s="49"/>
      <c r="D23" s="50"/>
      <c r="E23" s="40"/>
      <c r="F23" s="61"/>
      <c r="G23" s="69"/>
      <c r="H23" s="60"/>
      <c r="I23" s="55"/>
      <c r="J23" s="54"/>
      <c r="K23" s="54"/>
      <c r="L23" s="71" t="str">
        <f t="shared" si="0"/>
        <v/>
      </c>
      <c r="M23" s="25"/>
      <c r="N23" s="13"/>
      <c r="O23" s="4"/>
      <c r="P23" s="3"/>
      <c r="S23" s="4"/>
      <c r="T23" s="4"/>
      <c r="U23" s="4"/>
      <c r="AC23"/>
    </row>
    <row r="24" spans="2:29" ht="39" customHeight="1" x14ac:dyDescent="0.25">
      <c r="B24" s="5">
        <v>14</v>
      </c>
      <c r="C24" s="49"/>
      <c r="D24" s="50"/>
      <c r="E24" s="40"/>
      <c r="F24" s="61"/>
      <c r="G24" s="69"/>
      <c r="H24" s="62"/>
      <c r="I24" s="55"/>
      <c r="J24" s="54"/>
      <c r="K24" s="54"/>
      <c r="L24" s="71" t="str">
        <f t="shared" si="0"/>
        <v/>
      </c>
      <c r="M24" s="25"/>
      <c r="N24" s="13"/>
      <c r="O24" s="4"/>
      <c r="P24" s="3"/>
      <c r="S24" s="4"/>
      <c r="T24" s="4"/>
      <c r="U24" s="4"/>
      <c r="AC24"/>
    </row>
    <row r="25" spans="2:29" ht="39" customHeight="1" x14ac:dyDescent="0.25">
      <c r="B25" s="5">
        <v>15</v>
      </c>
      <c r="C25" s="49"/>
      <c r="D25" s="50"/>
      <c r="E25" s="40"/>
      <c r="F25" s="61"/>
      <c r="G25" s="69"/>
      <c r="H25" s="62"/>
      <c r="I25" s="55"/>
      <c r="J25" s="54"/>
      <c r="K25" s="54"/>
      <c r="L25" s="71" t="str">
        <f t="shared" si="0"/>
        <v/>
      </c>
      <c r="M25" s="25"/>
      <c r="N25" s="11"/>
      <c r="O25" s="4"/>
      <c r="P25" s="3"/>
      <c r="S25" s="4"/>
      <c r="T25" s="4"/>
      <c r="U25" s="4"/>
      <c r="AC25"/>
    </row>
    <row r="26" spans="2:29" ht="39" customHeight="1" x14ac:dyDescent="0.25">
      <c r="B26" s="5">
        <v>16</v>
      </c>
      <c r="C26" s="49"/>
      <c r="D26" s="50"/>
      <c r="E26" s="40"/>
      <c r="F26" s="61"/>
      <c r="G26" s="69"/>
      <c r="H26" s="62"/>
      <c r="I26" s="55"/>
      <c r="J26" s="54"/>
      <c r="K26" s="54"/>
      <c r="L26" s="71" t="str">
        <f t="shared" si="0"/>
        <v/>
      </c>
      <c r="M26" s="25"/>
      <c r="N26" s="11"/>
      <c r="O26" s="4"/>
      <c r="P26" s="3"/>
      <c r="S26" s="4"/>
      <c r="T26" s="4"/>
      <c r="U26" s="4"/>
      <c r="AC26"/>
    </row>
    <row r="27" spans="2:29" ht="39" customHeight="1" x14ac:dyDescent="0.25">
      <c r="B27" s="5">
        <v>17</v>
      </c>
      <c r="C27" s="49"/>
      <c r="D27" s="50"/>
      <c r="E27" s="40"/>
      <c r="F27" s="61"/>
      <c r="G27" s="69"/>
      <c r="H27" s="62"/>
      <c r="I27" s="55"/>
      <c r="J27" s="54"/>
      <c r="K27" s="54"/>
      <c r="L27" s="71" t="str">
        <f t="shared" si="0"/>
        <v/>
      </c>
      <c r="M27" s="25"/>
      <c r="N27" s="13"/>
      <c r="O27" s="4"/>
      <c r="P27" s="3"/>
      <c r="S27" s="4"/>
      <c r="T27" s="4"/>
      <c r="U27" s="4"/>
      <c r="AC27"/>
    </row>
    <row r="28" spans="2:29" ht="39" customHeight="1" x14ac:dyDescent="0.25">
      <c r="B28" s="5">
        <v>18</v>
      </c>
      <c r="C28" s="49"/>
      <c r="D28" s="50"/>
      <c r="E28" s="40"/>
      <c r="F28" s="61"/>
      <c r="G28" s="69"/>
      <c r="H28" s="62"/>
      <c r="I28" s="55"/>
      <c r="J28" s="54"/>
      <c r="K28" s="54"/>
      <c r="L28" s="71" t="str">
        <f t="shared" si="0"/>
        <v/>
      </c>
      <c r="M28" s="25"/>
      <c r="N28" s="11"/>
      <c r="O28" s="4"/>
      <c r="P28" s="3"/>
      <c r="S28" s="4"/>
      <c r="T28" s="4"/>
      <c r="U28" s="4"/>
      <c r="AC28"/>
    </row>
    <row r="29" spans="2:29" ht="39" customHeight="1" x14ac:dyDescent="0.25">
      <c r="B29" s="5">
        <v>19</v>
      </c>
      <c r="C29" s="49"/>
      <c r="D29" s="50"/>
      <c r="E29" s="40"/>
      <c r="F29" s="61"/>
      <c r="G29" s="69"/>
      <c r="H29" s="62"/>
      <c r="I29" s="55"/>
      <c r="J29" s="54"/>
      <c r="K29" s="54"/>
      <c r="L29" s="71" t="str">
        <f t="shared" si="0"/>
        <v/>
      </c>
      <c r="M29" s="25"/>
      <c r="N29" s="11"/>
      <c r="O29" s="4"/>
      <c r="P29" s="3"/>
      <c r="S29" s="4"/>
      <c r="T29" s="4"/>
      <c r="U29" s="4"/>
      <c r="AC29"/>
    </row>
    <row r="30" spans="2:29" ht="39" customHeight="1" x14ac:dyDescent="0.25">
      <c r="B30" s="5">
        <v>20</v>
      </c>
      <c r="C30" s="49"/>
      <c r="D30" s="50"/>
      <c r="E30" s="40"/>
      <c r="F30" s="61"/>
      <c r="G30" s="69"/>
      <c r="H30" s="62"/>
      <c r="I30" s="55"/>
      <c r="J30" s="54"/>
      <c r="K30" s="54"/>
      <c r="L30" s="71" t="str">
        <f t="shared" si="0"/>
        <v/>
      </c>
      <c r="M30" s="25"/>
      <c r="N30" s="13"/>
      <c r="O30" s="4"/>
      <c r="P30" s="3"/>
      <c r="S30" s="4"/>
      <c r="T30" s="4"/>
      <c r="U30" s="4"/>
      <c r="AC30"/>
    </row>
    <row r="31" spans="2:29" ht="39" customHeight="1" x14ac:dyDescent="0.25">
      <c r="B31" s="5">
        <v>21</v>
      </c>
      <c r="C31" s="49"/>
      <c r="D31" s="50"/>
      <c r="E31" s="40"/>
      <c r="F31" s="61"/>
      <c r="G31" s="69"/>
      <c r="H31" s="62"/>
      <c r="I31" s="55"/>
      <c r="J31" s="54"/>
      <c r="K31" s="54"/>
      <c r="L31" s="71" t="str">
        <f t="shared" si="0"/>
        <v/>
      </c>
      <c r="M31" s="25"/>
      <c r="N31" s="13"/>
      <c r="O31" s="4"/>
      <c r="P31" s="3"/>
      <c r="S31" s="4"/>
      <c r="T31" s="4"/>
      <c r="U31" s="4"/>
      <c r="AC31"/>
    </row>
    <row r="32" spans="2:29" ht="39" customHeight="1" x14ac:dyDescent="0.25">
      <c r="B32" s="5">
        <v>22</v>
      </c>
      <c r="C32" s="49"/>
      <c r="D32" s="50"/>
      <c r="E32" s="40"/>
      <c r="F32" s="61"/>
      <c r="G32" s="69"/>
      <c r="H32" s="62"/>
      <c r="I32" s="55"/>
      <c r="J32" s="54"/>
      <c r="K32" s="54"/>
      <c r="L32" s="71" t="str">
        <f t="shared" si="0"/>
        <v/>
      </c>
      <c r="M32" s="25"/>
      <c r="N32" s="9"/>
      <c r="O32" s="4"/>
      <c r="P32" s="3"/>
      <c r="S32" s="4"/>
      <c r="T32" s="4"/>
      <c r="U32" s="4"/>
      <c r="AC32"/>
    </row>
    <row r="33" spans="2:29" ht="39" customHeight="1" x14ac:dyDescent="0.25">
      <c r="B33" s="5">
        <v>23</v>
      </c>
      <c r="C33" s="49"/>
      <c r="D33" s="50"/>
      <c r="E33" s="40"/>
      <c r="F33" s="61"/>
      <c r="G33" s="69"/>
      <c r="H33" s="62"/>
      <c r="I33" s="55"/>
      <c r="J33" s="54"/>
      <c r="K33" s="54"/>
      <c r="L33" s="71" t="str">
        <f t="shared" si="0"/>
        <v/>
      </c>
      <c r="M33" s="25"/>
      <c r="N33" s="13"/>
      <c r="O33" s="4"/>
      <c r="P33" s="3"/>
      <c r="S33" s="4"/>
      <c r="T33" s="4"/>
      <c r="U33" s="4"/>
      <c r="AC33"/>
    </row>
    <row r="34" spans="2:29" ht="39" customHeight="1" x14ac:dyDescent="0.25">
      <c r="B34" s="5">
        <v>24</v>
      </c>
      <c r="C34" s="49"/>
      <c r="D34" s="50"/>
      <c r="E34" s="40"/>
      <c r="F34" s="61"/>
      <c r="G34" s="69"/>
      <c r="H34" s="62"/>
      <c r="I34" s="55"/>
      <c r="J34" s="54"/>
      <c r="K34" s="54"/>
      <c r="L34" s="71" t="str">
        <f t="shared" si="0"/>
        <v/>
      </c>
      <c r="M34" s="25"/>
      <c r="N34" s="11"/>
      <c r="O34" s="4"/>
      <c r="P34" s="3"/>
      <c r="S34" s="4"/>
      <c r="T34" s="4"/>
      <c r="U34" s="4"/>
      <c r="AC34"/>
    </row>
    <row r="35" spans="2:29" ht="39" customHeight="1" x14ac:dyDescent="0.25">
      <c r="B35" s="5">
        <v>25</v>
      </c>
      <c r="C35" s="49"/>
      <c r="D35" s="50"/>
      <c r="E35" s="40"/>
      <c r="F35" s="61"/>
      <c r="G35" s="69"/>
      <c r="H35" s="62"/>
      <c r="I35" s="55"/>
      <c r="J35" s="54"/>
      <c r="K35" s="54"/>
      <c r="L35" s="71" t="str">
        <f t="shared" si="0"/>
        <v/>
      </c>
      <c r="M35" s="25"/>
      <c r="N35" s="11"/>
      <c r="O35" s="4"/>
      <c r="P35" s="3"/>
      <c r="S35" s="4"/>
      <c r="T35" s="4"/>
      <c r="U35" s="4"/>
      <c r="AC35"/>
    </row>
    <row r="36" spans="2:29" ht="39" customHeight="1" x14ac:dyDescent="0.25">
      <c r="B36" s="5">
        <v>26</v>
      </c>
      <c r="C36" s="49"/>
      <c r="D36" s="50"/>
      <c r="E36" s="40"/>
      <c r="F36" s="61"/>
      <c r="G36" s="69"/>
      <c r="H36" s="62"/>
      <c r="I36" s="55"/>
      <c r="J36" s="54"/>
      <c r="K36" s="54"/>
      <c r="L36" s="71" t="str">
        <f t="shared" si="0"/>
        <v/>
      </c>
      <c r="M36" s="25"/>
      <c r="N36" s="13"/>
      <c r="O36" s="4"/>
      <c r="P36" s="3"/>
      <c r="S36" s="4"/>
      <c r="T36" s="4"/>
      <c r="U36" s="4"/>
      <c r="AC36"/>
    </row>
    <row r="37" spans="2:29" ht="39" customHeight="1" x14ac:dyDescent="0.25">
      <c r="B37" s="5">
        <v>27</v>
      </c>
      <c r="C37" s="49"/>
      <c r="D37" s="50"/>
      <c r="E37" s="40"/>
      <c r="F37" s="61"/>
      <c r="G37" s="69"/>
      <c r="H37" s="62"/>
      <c r="I37" s="55"/>
      <c r="J37" s="54"/>
      <c r="K37" s="54"/>
      <c r="L37" s="71" t="str">
        <f t="shared" si="0"/>
        <v/>
      </c>
      <c r="M37" s="25"/>
      <c r="N37" s="13"/>
      <c r="O37" s="4"/>
      <c r="P37" s="3"/>
      <c r="S37" s="4"/>
      <c r="T37" s="4"/>
      <c r="U37" s="4"/>
      <c r="AC37"/>
    </row>
    <row r="38" spans="2:29" ht="39" customHeight="1" x14ac:dyDescent="0.25">
      <c r="B38" s="5">
        <v>28</v>
      </c>
      <c r="C38" s="47"/>
      <c r="D38" s="48"/>
      <c r="E38" s="40"/>
      <c r="F38" s="58"/>
      <c r="G38" s="68"/>
      <c r="H38" s="63"/>
      <c r="I38" s="55"/>
      <c r="J38" s="54"/>
      <c r="K38" s="54"/>
      <c r="L38" s="71" t="str">
        <f t="shared" si="0"/>
        <v/>
      </c>
      <c r="M38" s="25"/>
      <c r="N38" s="11"/>
      <c r="O38" s="4"/>
      <c r="P38" s="3"/>
      <c r="S38" s="4"/>
      <c r="T38" s="4"/>
      <c r="U38" s="4"/>
      <c r="AC38"/>
    </row>
    <row r="39" spans="2:29" ht="39" customHeight="1" x14ac:dyDescent="0.25">
      <c r="B39" s="5">
        <v>29</v>
      </c>
      <c r="C39" s="49"/>
      <c r="D39" s="50"/>
      <c r="E39" s="40"/>
      <c r="F39" s="61"/>
      <c r="G39" s="69"/>
      <c r="H39" s="62"/>
      <c r="I39" s="55"/>
      <c r="J39" s="54"/>
      <c r="K39" s="54"/>
      <c r="L39" s="71" t="str">
        <f t="shared" si="0"/>
        <v/>
      </c>
      <c r="M39" s="25"/>
      <c r="N39" s="13"/>
      <c r="O39" s="4"/>
      <c r="P39" s="3"/>
      <c r="S39" s="4"/>
      <c r="T39" s="4"/>
      <c r="U39" s="4"/>
      <c r="AC39"/>
    </row>
    <row r="40" spans="2:29" ht="39" customHeight="1" x14ac:dyDescent="0.25">
      <c r="B40" s="5">
        <v>30</v>
      </c>
      <c r="C40" s="47"/>
      <c r="D40" s="48"/>
      <c r="E40" s="40"/>
      <c r="F40" s="58"/>
      <c r="G40" s="68"/>
      <c r="H40" s="63"/>
      <c r="I40" s="55"/>
      <c r="J40" s="54"/>
      <c r="K40" s="54"/>
      <c r="L40" s="71" t="str">
        <f t="shared" si="0"/>
        <v/>
      </c>
      <c r="M40" s="25"/>
      <c r="N40" s="11"/>
      <c r="O40" s="4"/>
      <c r="P40" s="3"/>
      <c r="S40" s="4"/>
      <c r="T40" s="4"/>
      <c r="U40" s="4"/>
      <c r="AC40"/>
    </row>
    <row r="41" spans="2:29" ht="39" customHeight="1" x14ac:dyDescent="0.25">
      <c r="B41" s="5">
        <v>31</v>
      </c>
      <c r="C41" s="51"/>
      <c r="D41" s="52"/>
      <c r="E41" s="53"/>
      <c r="F41" s="64"/>
      <c r="G41" s="68"/>
      <c r="H41" s="63"/>
      <c r="I41" s="56"/>
      <c r="J41" s="57"/>
      <c r="K41" s="57"/>
      <c r="L41" s="71" t="str">
        <f t="shared" si="0"/>
        <v/>
      </c>
      <c r="M41" s="25"/>
      <c r="N41" s="19"/>
      <c r="O41" s="4"/>
      <c r="P41" s="3"/>
      <c r="S41" s="4"/>
      <c r="T41" s="4"/>
      <c r="U41" s="4"/>
      <c r="AC41"/>
    </row>
    <row r="42" spans="2:29" ht="39" customHeight="1" x14ac:dyDescent="0.25">
      <c r="B42" s="5">
        <v>32</v>
      </c>
      <c r="C42" s="51"/>
      <c r="D42" s="52"/>
      <c r="E42" s="53"/>
      <c r="F42" s="64"/>
      <c r="G42" s="68"/>
      <c r="H42" s="63"/>
      <c r="I42" s="56"/>
      <c r="J42" s="57"/>
      <c r="K42" s="57"/>
      <c r="L42" s="71" t="str">
        <f t="shared" si="0"/>
        <v/>
      </c>
      <c r="M42" s="25"/>
      <c r="N42" s="19"/>
      <c r="O42" s="4"/>
      <c r="P42" s="3"/>
      <c r="S42" s="4"/>
      <c r="T42" s="4"/>
      <c r="U42" s="4"/>
      <c r="AC42"/>
    </row>
    <row r="43" spans="2:29" ht="39" customHeight="1" x14ac:dyDescent="0.25">
      <c r="B43" s="5">
        <v>33</v>
      </c>
      <c r="C43" s="51"/>
      <c r="D43" s="52"/>
      <c r="E43" s="53"/>
      <c r="F43" s="64"/>
      <c r="G43" s="68"/>
      <c r="H43" s="63"/>
      <c r="I43" s="56"/>
      <c r="J43" s="57"/>
      <c r="K43" s="57"/>
      <c r="L43" s="71" t="str">
        <f t="shared" si="0"/>
        <v/>
      </c>
      <c r="M43" s="25"/>
      <c r="N43" s="11"/>
      <c r="O43" s="4"/>
      <c r="P43" s="3"/>
      <c r="S43" s="4"/>
      <c r="T43" s="4"/>
      <c r="U43" s="4"/>
      <c r="AC43"/>
    </row>
    <row r="44" spans="2:29" ht="39" customHeight="1" x14ac:dyDescent="0.25">
      <c r="B44" s="5">
        <v>34</v>
      </c>
      <c r="C44" s="51"/>
      <c r="D44" s="52"/>
      <c r="E44" s="53"/>
      <c r="F44" s="64"/>
      <c r="G44" s="68"/>
      <c r="H44" s="63"/>
      <c r="I44" s="56"/>
      <c r="J44" s="57"/>
      <c r="K44" s="57"/>
      <c r="L44" s="71" t="str">
        <f t="shared" si="0"/>
        <v/>
      </c>
      <c r="M44" s="25"/>
      <c r="N44" s="12"/>
      <c r="O44" s="4"/>
      <c r="P44" s="3"/>
      <c r="S44" s="4"/>
      <c r="T44" s="4"/>
      <c r="U44" s="4"/>
      <c r="AC44"/>
    </row>
    <row r="45" spans="2:29" ht="39" customHeight="1" x14ac:dyDescent="0.25">
      <c r="B45" s="5">
        <v>35</v>
      </c>
      <c r="C45" s="51"/>
      <c r="D45" s="52"/>
      <c r="E45" s="53"/>
      <c r="F45" s="64"/>
      <c r="G45" s="68"/>
      <c r="H45" s="63"/>
      <c r="I45" s="56"/>
      <c r="J45" s="57"/>
      <c r="K45" s="57"/>
      <c r="L45" s="71" t="str">
        <f t="shared" si="0"/>
        <v/>
      </c>
      <c r="M45" s="25"/>
      <c r="N45" s="11"/>
      <c r="O45" s="4"/>
      <c r="P45" s="3"/>
      <c r="S45" s="4"/>
      <c r="T45" s="4"/>
      <c r="U45" s="4"/>
      <c r="AC45"/>
    </row>
    <row r="46" spans="2:29" ht="39" customHeight="1" x14ac:dyDescent="0.25">
      <c r="B46" s="5">
        <v>36</v>
      </c>
      <c r="C46" s="51"/>
      <c r="D46" s="52"/>
      <c r="E46" s="53"/>
      <c r="F46" s="64"/>
      <c r="G46" s="68"/>
      <c r="H46" s="63"/>
      <c r="I46" s="56"/>
      <c r="J46" s="57"/>
      <c r="K46" s="57"/>
      <c r="L46" s="71" t="str">
        <f t="shared" si="0"/>
        <v/>
      </c>
      <c r="M46" s="25"/>
      <c r="N46" s="11"/>
      <c r="O46" s="4"/>
      <c r="P46" s="3"/>
      <c r="S46" s="4"/>
      <c r="T46" s="4"/>
      <c r="U46" s="4"/>
      <c r="AC46"/>
    </row>
    <row r="47" spans="2:29" ht="39" customHeight="1" x14ac:dyDescent="0.25">
      <c r="B47" s="5">
        <v>37</v>
      </c>
      <c r="C47" s="51"/>
      <c r="D47" s="52"/>
      <c r="E47" s="53"/>
      <c r="F47" s="64"/>
      <c r="G47" s="68"/>
      <c r="H47" s="63"/>
      <c r="I47" s="56"/>
      <c r="J47" s="57"/>
      <c r="K47" s="57"/>
      <c r="L47" s="71" t="str">
        <f t="shared" si="0"/>
        <v/>
      </c>
      <c r="M47" s="25"/>
      <c r="N47" s="19"/>
      <c r="O47" s="4"/>
      <c r="P47" s="4"/>
      <c r="Q47" s="4"/>
      <c r="R47" s="4"/>
      <c r="S47" s="4"/>
      <c r="T47" s="4"/>
      <c r="U47" s="4"/>
      <c r="AC47"/>
    </row>
    <row r="48" spans="2:29" ht="39" customHeight="1" x14ac:dyDescent="0.25">
      <c r="B48" s="5">
        <v>38</v>
      </c>
      <c r="C48" s="51"/>
      <c r="D48" s="52"/>
      <c r="E48" s="53"/>
      <c r="F48" s="64"/>
      <c r="G48" s="68"/>
      <c r="H48" s="63"/>
      <c r="I48" s="56"/>
      <c r="J48" s="57"/>
      <c r="K48" s="57"/>
      <c r="L48" s="71" t="str">
        <f t="shared" si="0"/>
        <v/>
      </c>
      <c r="M48" s="25"/>
      <c r="N48" s="19"/>
      <c r="O48" s="4"/>
      <c r="P48" s="4"/>
      <c r="Q48" s="4"/>
      <c r="R48" s="4"/>
      <c r="S48" s="4"/>
      <c r="T48" s="4"/>
      <c r="U48" s="4"/>
      <c r="AC48"/>
    </row>
    <row r="49" spans="2:29" ht="39" customHeight="1" x14ac:dyDescent="0.25">
      <c r="B49" s="5">
        <v>39</v>
      </c>
      <c r="C49" s="51"/>
      <c r="D49" s="52"/>
      <c r="E49" s="53"/>
      <c r="F49" s="64"/>
      <c r="G49" s="68"/>
      <c r="H49" s="63"/>
      <c r="I49" s="56"/>
      <c r="J49" s="57"/>
      <c r="K49" s="57"/>
      <c r="L49" s="71" t="str">
        <f t="shared" si="0"/>
        <v/>
      </c>
      <c r="M49" s="25"/>
      <c r="N49" s="11"/>
      <c r="O49" s="4"/>
      <c r="P49" s="4"/>
      <c r="Q49" s="4"/>
      <c r="R49" s="4"/>
      <c r="S49" s="4"/>
      <c r="T49" s="4"/>
      <c r="U49" s="4"/>
      <c r="AC49"/>
    </row>
    <row r="50" spans="2:29" ht="39" customHeight="1" x14ac:dyDescent="0.25">
      <c r="B50" s="5">
        <v>40</v>
      </c>
      <c r="C50" s="51"/>
      <c r="D50" s="52"/>
      <c r="E50" s="53"/>
      <c r="F50" s="64"/>
      <c r="G50" s="68"/>
      <c r="H50" s="63"/>
      <c r="I50" s="56"/>
      <c r="J50" s="57"/>
      <c r="K50" s="57"/>
      <c r="L50" s="71" t="str">
        <f t="shared" si="0"/>
        <v/>
      </c>
      <c r="M50" s="25"/>
      <c r="N50" s="20"/>
      <c r="O50" s="4"/>
      <c r="P50" s="4"/>
      <c r="Q50" s="4"/>
      <c r="R50" s="4"/>
      <c r="S50" s="4"/>
      <c r="T50" s="4"/>
      <c r="U50" s="4"/>
      <c r="AC50"/>
    </row>
    <row r="51" spans="2:29" ht="30" customHeight="1" x14ac:dyDescent="0.25">
      <c r="B51" s="5"/>
      <c r="C51" s="9"/>
      <c r="D51" s="10"/>
      <c r="E51" s="23"/>
      <c r="F51" s="10"/>
      <c r="G51" s="70"/>
      <c r="H51" s="10"/>
      <c r="I51" s="7"/>
      <c r="J51" s="5"/>
      <c r="K51" s="5"/>
      <c r="L51" s="8" t="str">
        <f t="shared" si="0"/>
        <v/>
      </c>
      <c r="M51" s="25"/>
      <c r="N51" s="12"/>
      <c r="O51" s="4"/>
      <c r="P51" s="4"/>
      <c r="Q51" s="4"/>
      <c r="R51" s="4"/>
      <c r="S51" s="4"/>
      <c r="T51" s="4"/>
      <c r="U51" s="4"/>
      <c r="AC51"/>
    </row>
    <row r="52" spans="2:29" x14ac:dyDescent="0.25">
      <c r="N52" s="16"/>
      <c r="P52" s="4"/>
      <c r="Q52" s="4"/>
      <c r="R52" s="4"/>
      <c r="S52" s="4"/>
      <c r="T52" s="4"/>
      <c r="U52" s="4"/>
      <c r="AC52"/>
    </row>
    <row r="53" spans="2:29" x14ac:dyDescent="0.25">
      <c r="N53" s="16"/>
      <c r="P53" s="4"/>
      <c r="Q53" s="4"/>
      <c r="R53" s="4"/>
      <c r="S53" s="4"/>
      <c r="T53" s="4"/>
      <c r="U53" s="4"/>
      <c r="AC53"/>
    </row>
    <row r="54" spans="2:29" x14ac:dyDescent="0.25">
      <c r="C54" s="16" t="s">
        <v>81</v>
      </c>
      <c r="N54" s="16"/>
      <c r="P54" s="4"/>
      <c r="Q54" s="4"/>
      <c r="R54" s="4"/>
      <c r="S54" s="4"/>
      <c r="T54" s="4"/>
      <c r="U54" s="4"/>
      <c r="AC54"/>
    </row>
    <row r="55" spans="2:29" x14ac:dyDescent="0.25">
      <c r="N55" s="16"/>
      <c r="P55" s="4"/>
      <c r="Q55" s="4"/>
      <c r="R55" s="4"/>
      <c r="S55" s="4"/>
      <c r="T55" s="4"/>
      <c r="U55" s="4"/>
      <c r="AC55"/>
    </row>
    <row r="56" spans="2:29" ht="13.8" x14ac:dyDescent="0.3">
      <c r="C56" s="41" t="s">
        <v>11</v>
      </c>
      <c r="N56" s="16"/>
      <c r="P56" s="4"/>
      <c r="Q56" s="4"/>
      <c r="R56" s="4"/>
      <c r="S56" s="4"/>
      <c r="T56" s="4"/>
      <c r="U56" s="4"/>
      <c r="AC56"/>
    </row>
    <row r="57" spans="2:29" ht="13.8" x14ac:dyDescent="0.3">
      <c r="C57" s="41" t="s">
        <v>12</v>
      </c>
      <c r="N57" s="16"/>
      <c r="P57" s="4"/>
      <c r="Q57" s="4"/>
      <c r="R57" s="4"/>
      <c r="S57" s="4"/>
      <c r="T57" s="4"/>
      <c r="U57" s="4"/>
      <c r="AC57"/>
    </row>
    <row r="58" spans="2:29" ht="13.8" x14ac:dyDescent="0.25">
      <c r="C58" s="42" t="s">
        <v>13</v>
      </c>
      <c r="N58" s="16"/>
      <c r="P58" s="4"/>
      <c r="Q58" s="4"/>
      <c r="R58" s="4"/>
      <c r="S58" s="4"/>
      <c r="T58" s="4"/>
      <c r="U58" s="4"/>
      <c r="AC58"/>
    </row>
    <row r="59" spans="2:29" ht="13.8" x14ac:dyDescent="0.25">
      <c r="C59" s="42" t="s">
        <v>14</v>
      </c>
      <c r="N59" s="16"/>
      <c r="P59" s="4"/>
      <c r="Q59" s="4"/>
      <c r="R59" s="4"/>
      <c r="S59" s="4"/>
      <c r="T59" s="4"/>
      <c r="U59" s="4"/>
      <c r="AC59"/>
    </row>
    <row r="60" spans="2:29" ht="13.8" x14ac:dyDescent="0.3">
      <c r="C60" s="41" t="s">
        <v>15</v>
      </c>
      <c r="P60" s="14"/>
      <c r="Q60" s="4"/>
      <c r="R60" s="4"/>
      <c r="S60" s="4"/>
      <c r="T60" s="4"/>
      <c r="U60" s="4"/>
      <c r="V60" s="4"/>
    </row>
    <row r="61" spans="2:29" ht="13.8" x14ac:dyDescent="0.25">
      <c r="C61" s="42" t="s">
        <v>16</v>
      </c>
      <c r="P61" s="14"/>
      <c r="Q61" s="4"/>
      <c r="R61" s="4"/>
      <c r="S61" s="4"/>
      <c r="T61" s="4"/>
      <c r="U61" s="4"/>
      <c r="V61" s="4"/>
    </row>
    <row r="62" spans="2:29" ht="13.8" x14ac:dyDescent="0.25">
      <c r="C62" s="42" t="s">
        <v>17</v>
      </c>
      <c r="P62" s="14"/>
      <c r="Q62" s="4"/>
      <c r="R62" s="4"/>
      <c r="S62" s="4"/>
      <c r="T62" s="4"/>
      <c r="U62" s="4"/>
      <c r="V62" s="4"/>
    </row>
    <row r="63" spans="2:29" ht="13.8" x14ac:dyDescent="0.25">
      <c r="C63" s="42" t="s">
        <v>18</v>
      </c>
    </row>
    <row r="64" spans="2:29" ht="13.8" x14ac:dyDescent="0.25">
      <c r="C64" s="42" t="s">
        <v>19</v>
      </c>
    </row>
    <row r="65" spans="3:3" ht="13.8" x14ac:dyDescent="0.3">
      <c r="C65" s="41" t="s">
        <v>20</v>
      </c>
    </row>
    <row r="66" spans="3:3" ht="13.8" x14ac:dyDescent="0.3">
      <c r="C66" s="41" t="s">
        <v>21</v>
      </c>
    </row>
    <row r="67" spans="3:3" ht="13.8" x14ac:dyDescent="0.3">
      <c r="C67" s="41" t="s">
        <v>22</v>
      </c>
    </row>
    <row r="68" spans="3:3" ht="13.8" x14ac:dyDescent="0.3">
      <c r="C68" s="41" t="s">
        <v>23</v>
      </c>
    </row>
    <row r="69" spans="3:3" ht="13.8" x14ac:dyDescent="0.3">
      <c r="C69" s="41" t="s">
        <v>24</v>
      </c>
    </row>
    <row r="70" spans="3:3" ht="13.8" x14ac:dyDescent="0.3">
      <c r="C70" s="41" t="s">
        <v>25</v>
      </c>
    </row>
    <row r="71" spans="3:3" ht="13.8" x14ac:dyDescent="0.3">
      <c r="C71" s="41" t="s">
        <v>26</v>
      </c>
    </row>
    <row r="72" spans="3:3" ht="13.8" x14ac:dyDescent="0.3">
      <c r="C72" s="41" t="s">
        <v>27</v>
      </c>
    </row>
    <row r="73" spans="3:3" ht="13.8" x14ac:dyDescent="0.3">
      <c r="C73" s="41" t="s">
        <v>28</v>
      </c>
    </row>
    <row r="74" spans="3:3" ht="13.8" x14ac:dyDescent="0.3">
      <c r="C74" s="41" t="s">
        <v>29</v>
      </c>
    </row>
    <row r="75" spans="3:3" ht="13.8" x14ac:dyDescent="0.3">
      <c r="C75" s="41" t="s">
        <v>30</v>
      </c>
    </row>
    <row r="76" spans="3:3" ht="13.8" x14ac:dyDescent="0.3">
      <c r="C76" s="41" t="s">
        <v>31</v>
      </c>
    </row>
    <row r="77" spans="3:3" ht="13.8" x14ac:dyDescent="0.3">
      <c r="C77" s="41" t="s">
        <v>32</v>
      </c>
    </row>
    <row r="78" spans="3:3" ht="13.8" x14ac:dyDescent="0.3">
      <c r="C78" s="41" t="s">
        <v>33</v>
      </c>
    </row>
    <row r="79" spans="3:3" ht="13.8" x14ac:dyDescent="0.3">
      <c r="C79" s="41" t="s">
        <v>34</v>
      </c>
    </row>
    <row r="80" spans="3:3" ht="13.8" x14ac:dyDescent="0.3">
      <c r="C80" s="41" t="s">
        <v>35</v>
      </c>
    </row>
    <row r="81" spans="3:3" ht="13.8" x14ac:dyDescent="0.3">
      <c r="C81" s="41" t="s">
        <v>36</v>
      </c>
    </row>
    <row r="82" spans="3:3" ht="13.8" x14ac:dyDescent="0.3">
      <c r="C82" s="41" t="s">
        <v>37</v>
      </c>
    </row>
    <row r="83" spans="3:3" ht="13.8" x14ac:dyDescent="0.3">
      <c r="C83" s="41" t="s">
        <v>38</v>
      </c>
    </row>
    <row r="84" spans="3:3" ht="13.8" x14ac:dyDescent="0.3">
      <c r="C84" s="41" t="s">
        <v>39</v>
      </c>
    </row>
    <row r="85" spans="3:3" ht="13.8" x14ac:dyDescent="0.3">
      <c r="C85" s="41" t="s">
        <v>40</v>
      </c>
    </row>
    <row r="86" spans="3:3" ht="13.8" x14ac:dyDescent="0.3">
      <c r="C86" s="41" t="s">
        <v>40</v>
      </c>
    </row>
    <row r="87" spans="3:3" ht="13.8" x14ac:dyDescent="0.3">
      <c r="C87" s="41" t="s">
        <v>41</v>
      </c>
    </row>
    <row r="88" spans="3:3" ht="13.8" x14ac:dyDescent="0.3">
      <c r="C88" s="41" t="s">
        <v>42</v>
      </c>
    </row>
    <row r="89" spans="3:3" ht="13.8" x14ac:dyDescent="0.3">
      <c r="C89" s="41" t="s">
        <v>43</v>
      </c>
    </row>
    <row r="90" spans="3:3" ht="13.8" x14ac:dyDescent="0.3">
      <c r="C90" s="41" t="s">
        <v>44</v>
      </c>
    </row>
    <row r="91" spans="3:3" ht="13.8" x14ac:dyDescent="0.3">
      <c r="C91" s="41" t="s">
        <v>45</v>
      </c>
    </row>
    <row r="92" spans="3:3" ht="13.8" x14ac:dyDescent="0.3">
      <c r="C92" s="41" t="s">
        <v>46</v>
      </c>
    </row>
    <row r="93" spans="3:3" ht="13.8" x14ac:dyDescent="0.25">
      <c r="C93" s="42" t="s">
        <v>47</v>
      </c>
    </row>
    <row r="94" spans="3:3" ht="13.8" x14ac:dyDescent="0.25">
      <c r="C94" s="42" t="s">
        <v>48</v>
      </c>
    </row>
    <row r="95" spans="3:3" ht="13.8" x14ac:dyDescent="0.25">
      <c r="C95" s="42" t="s">
        <v>49</v>
      </c>
    </row>
    <row r="96" spans="3:3" ht="13.8" x14ac:dyDescent="0.25">
      <c r="C96" s="42" t="s">
        <v>50</v>
      </c>
    </row>
    <row r="97" spans="3:3" ht="13.8" x14ac:dyDescent="0.25">
      <c r="C97" s="42" t="s">
        <v>51</v>
      </c>
    </row>
    <row r="98" spans="3:3" ht="13.8" x14ac:dyDescent="0.3">
      <c r="C98" s="41" t="s">
        <v>52</v>
      </c>
    </row>
    <row r="99" spans="3:3" ht="13.8" x14ac:dyDescent="0.3">
      <c r="C99" s="41" t="s">
        <v>53</v>
      </c>
    </row>
    <row r="100" spans="3:3" ht="13.8" x14ac:dyDescent="0.25">
      <c r="C100" s="42" t="s">
        <v>54</v>
      </c>
    </row>
    <row r="101" spans="3:3" ht="13.8" x14ac:dyDescent="0.25">
      <c r="C101" s="42" t="s">
        <v>55</v>
      </c>
    </row>
    <row r="102" spans="3:3" ht="13.8" x14ac:dyDescent="0.25">
      <c r="C102" s="42" t="s">
        <v>79</v>
      </c>
    </row>
    <row r="103" spans="3:3" ht="13.8" x14ac:dyDescent="0.25">
      <c r="C103" s="42" t="s">
        <v>80</v>
      </c>
    </row>
    <row r="104" spans="3:3" ht="13.8" x14ac:dyDescent="0.25">
      <c r="C104" s="42" t="s">
        <v>56</v>
      </c>
    </row>
    <row r="105" spans="3:3" ht="13.8" x14ac:dyDescent="0.25">
      <c r="C105" s="42" t="s">
        <v>57</v>
      </c>
    </row>
    <row r="106" spans="3:3" ht="13.8" x14ac:dyDescent="0.25">
      <c r="C106" s="42" t="s">
        <v>58</v>
      </c>
    </row>
    <row r="107" spans="3:3" ht="13.8" x14ac:dyDescent="0.3">
      <c r="C107" s="41" t="s">
        <v>59</v>
      </c>
    </row>
    <row r="108" spans="3:3" ht="13.8" x14ac:dyDescent="0.3">
      <c r="C108" s="41" t="s">
        <v>60</v>
      </c>
    </row>
    <row r="109" spans="3:3" ht="13.8" x14ac:dyDescent="0.3">
      <c r="C109" s="41" t="s">
        <v>61</v>
      </c>
    </row>
    <row r="110" spans="3:3" ht="13.8" x14ac:dyDescent="0.3">
      <c r="C110" s="41" t="s">
        <v>62</v>
      </c>
    </row>
    <row r="111" spans="3:3" ht="13.8" x14ac:dyDescent="0.3">
      <c r="C111" s="41" t="s">
        <v>63</v>
      </c>
    </row>
    <row r="112" spans="3:3" ht="13.8" x14ac:dyDescent="0.3">
      <c r="C112" s="41" t="s">
        <v>64</v>
      </c>
    </row>
    <row r="113" spans="3:3" ht="13.8" x14ac:dyDescent="0.3">
      <c r="C113" s="41" t="s">
        <v>65</v>
      </c>
    </row>
    <row r="114" spans="3:3" ht="13.8" x14ac:dyDescent="0.3">
      <c r="C114" s="41" t="s">
        <v>66</v>
      </c>
    </row>
    <row r="115" spans="3:3" ht="13.8" x14ac:dyDescent="0.3">
      <c r="C115" s="41" t="s">
        <v>67</v>
      </c>
    </row>
    <row r="116" spans="3:3" ht="13.8" x14ac:dyDescent="0.3">
      <c r="C116" s="41" t="s">
        <v>68</v>
      </c>
    </row>
    <row r="117" spans="3:3" ht="13.8" x14ac:dyDescent="0.3">
      <c r="C117" s="41" t="s">
        <v>69</v>
      </c>
    </row>
    <row r="118" spans="3:3" ht="13.8" x14ac:dyDescent="0.3">
      <c r="C118" s="41" t="s">
        <v>70</v>
      </c>
    </row>
    <row r="119" spans="3:3" ht="13.8" x14ac:dyDescent="0.3">
      <c r="C119" s="41" t="s">
        <v>71</v>
      </c>
    </row>
    <row r="120" spans="3:3" ht="13.8" x14ac:dyDescent="0.3">
      <c r="C120" s="41" t="s">
        <v>72</v>
      </c>
    </row>
    <row r="121" spans="3:3" ht="13.8" x14ac:dyDescent="0.3">
      <c r="C121" s="41" t="s">
        <v>73</v>
      </c>
    </row>
    <row r="122" spans="3:3" ht="13.8" x14ac:dyDescent="0.3">
      <c r="C122" s="41" t="s">
        <v>74</v>
      </c>
    </row>
    <row r="123" spans="3:3" ht="13.8" x14ac:dyDescent="0.3">
      <c r="C123" s="41" t="s">
        <v>75</v>
      </c>
    </row>
    <row r="124" spans="3:3" ht="13.8" x14ac:dyDescent="0.3">
      <c r="C124" s="41" t="s">
        <v>76</v>
      </c>
    </row>
    <row r="125" spans="3:3" ht="13.8" x14ac:dyDescent="0.3">
      <c r="C125" s="41" t="s">
        <v>77</v>
      </c>
    </row>
    <row r="126" spans="3:3" ht="13.8" x14ac:dyDescent="0.3">
      <c r="C126" s="41" t="s">
        <v>78</v>
      </c>
    </row>
  </sheetData>
  <sheetProtection password="EDC4" sheet="1" selectLockedCells="1"/>
  <mergeCells count="17">
    <mergeCell ref="D1:N3"/>
    <mergeCell ref="G5:G6"/>
    <mergeCell ref="G7:G8"/>
    <mergeCell ref="M9:M10"/>
    <mergeCell ref="N9:N10"/>
    <mergeCell ref="I9:L9"/>
    <mergeCell ref="F9:F10"/>
    <mergeCell ref="B9:B10"/>
    <mergeCell ref="C9:C10"/>
    <mergeCell ref="B6:C7"/>
    <mergeCell ref="D6:E7"/>
    <mergeCell ref="H5:H6"/>
    <mergeCell ref="H7:H8"/>
    <mergeCell ref="D9:D10"/>
    <mergeCell ref="E9:E10"/>
    <mergeCell ref="H9:H10"/>
    <mergeCell ref="G9:G10"/>
  </mergeCells>
  <conditionalFormatting sqref="I20:I51">
    <cfRule type="cellIs" dxfId="4" priority="5" stopIfTrue="1" operator="equal">
      <formula>"G"</formula>
    </cfRule>
    <cfRule type="cellIs" dxfId="3" priority="6" stopIfTrue="1" operator="equal">
      <formula>"Y"</formula>
    </cfRule>
    <cfRule type="cellIs" dxfId="2" priority="7" stopIfTrue="1" operator="equal">
      <formula>"R"</formula>
    </cfRule>
  </conditionalFormatting>
  <conditionalFormatting sqref="L11:L51">
    <cfRule type="cellIs" dxfId="1" priority="12" stopIfTrue="1" operator="equal">
      <formula>#REF!</formula>
    </cfRule>
    <cfRule type="cellIs" dxfId="0" priority="13" stopIfTrue="1" operator="equal">
      <formula>#REF!</formula>
    </cfRule>
  </conditionalFormatting>
  <dataValidations count="9">
    <dataValidation type="list" allowBlank="1" showInputMessage="1" showErrorMessage="1" sqref="E51">
      <formula1>"Replacement, Addition"</formula1>
    </dataValidation>
    <dataValidation type="list" allowBlank="1" showInputMessage="1" showErrorMessage="1" sqref="M11:M51">
      <formula1>"Approved,Rejected"</formula1>
    </dataValidation>
    <dataValidation type="list" allowBlank="1" showInputMessage="1" showErrorMessage="1" error="Select option from dropdown box." prompt="Select option from dropdown box." sqref="E11:E50">
      <formula1>"Replacement, Addition"</formula1>
    </dataValidation>
    <dataValidation type="list" allowBlank="1" showInputMessage="1" showErrorMessage="1" errorTitle="Criticality" error="Select option from dropdown box." promptTitle="Criticality" prompt="Select option from list. (Critical - an important and essential factor in the success of a project/service)._x000a_1 - Not critical_x000a_3 - Somewhat critical_x000a_5 - Very critical" sqref="I11:I50">
      <formula1>"1,3,5"</formula1>
    </dataValidation>
    <dataValidation type="list" allowBlank="1" showInputMessage="1" showErrorMessage="1" errorTitle="Risk" error="Select option from dropdown box." promptTitle="Risk" prompt="Select option from list. Risks include injury to people or damage to property._x000a_1 - No risk_x000a_3 - Moderate risk_x000a_5 - High risk" sqref="J11:J50">
      <formula1>"1,3,5"</formula1>
    </dataValidation>
    <dataValidation allowBlank="1" showInputMessage="1" showErrorMessage="1" errorTitle="Description" promptTitle="Description" prompt="Enter own description of asset where not in dropdown list above." sqref="C41:C50"/>
    <dataValidation type="list" allowBlank="1" showInputMessage="1" showErrorMessage="1" sqref="I51:K51">
      <formula1>#REF!</formula1>
    </dataValidation>
    <dataValidation type="list" allowBlank="1" showInputMessage="1" showErrorMessage="1" errorTitle="Description" error="Select option from dropdown box" promptTitle="Description" prompt="Select option from dropdown box" sqref="C11:C40">
      <formula1>$C$56:$C$126</formula1>
    </dataValidation>
    <dataValidation type="list" allowBlank="1" showInputMessage="1" showErrorMessage="1" errorTitle="Growth" error="Select option from dropdown box." promptTitle="Urgency" prompt="Select option from list._x000a_1 - Can wait until 2019_x000a_3 - Required within 6 months_x000a_5 - Required within 3 months" sqref="K11:K50">
      <formula1>"1,3,5"</formula1>
    </dataValidation>
  </dataValidations>
  <pageMargins left="0.21" right="0.2" top="0.39370078740157483" bottom="0.39370078740157483" header="0.39370078740157483" footer="0.19685039370078741"/>
  <pageSetup paperSize="9" scale="71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09375" defaultRowHeight="15.6" x14ac:dyDescent="0.3"/>
  <cols>
    <col min="1" max="1" width="2.109375" style="73" customWidth="1"/>
    <col min="2" max="2" width="38.109375" style="73" customWidth="1"/>
    <col min="3" max="3" width="16.44140625" style="73" customWidth="1"/>
    <col min="4" max="4" width="14.6640625" style="73" customWidth="1"/>
    <col min="5" max="16384" width="9.109375" style="73"/>
  </cols>
  <sheetData>
    <row r="1" spans="2:4" x14ac:dyDescent="0.3">
      <c r="B1" s="72"/>
      <c r="C1" s="72"/>
      <c r="D1" s="72"/>
    </row>
    <row r="4" spans="2:4" x14ac:dyDescent="0.3">
      <c r="B4" s="74" t="s">
        <v>93</v>
      </c>
      <c r="D4" s="75"/>
    </row>
    <row r="5" spans="2:4" x14ac:dyDescent="0.3">
      <c r="D5" s="75"/>
    </row>
    <row r="6" spans="2:4" x14ac:dyDescent="0.3">
      <c r="D6" s="75"/>
    </row>
    <row r="7" spans="2:4" x14ac:dyDescent="0.3">
      <c r="B7" s="73" t="s">
        <v>94</v>
      </c>
      <c r="C7" s="104" t="str">
        <f>IF('[1]Academic Capital Equipment'!$D$6="","",'[1]Academic Capital Equipment'!$D$6)</f>
        <v>Accounting</v>
      </c>
      <c r="D7" s="104"/>
    </row>
    <row r="8" spans="2:4" s="76" customFormat="1" ht="15" x14ac:dyDescent="0.25"/>
    <row r="9" spans="2:4" x14ac:dyDescent="0.3">
      <c r="B9" s="76"/>
      <c r="C9" s="76"/>
      <c r="D9" s="77"/>
    </row>
    <row r="10" spans="2:4" x14ac:dyDescent="0.3">
      <c r="B10" s="76"/>
      <c r="C10" s="76"/>
      <c r="D10" s="78"/>
    </row>
    <row r="11" spans="2:4" x14ac:dyDescent="0.3">
      <c r="B11" s="73" t="s">
        <v>89</v>
      </c>
      <c r="C11" s="105"/>
      <c r="D11" s="105"/>
    </row>
    <row r="12" spans="2:4" s="76" customFormat="1" ht="6.6" customHeight="1" x14ac:dyDescent="0.25">
      <c r="C12" s="80"/>
      <c r="D12" s="80"/>
    </row>
    <row r="13" spans="2:4" x14ac:dyDescent="0.3">
      <c r="B13" s="79" t="s">
        <v>90</v>
      </c>
      <c r="C13" s="105"/>
      <c r="D13" s="105"/>
    </row>
    <row r="14" spans="2:4" x14ac:dyDescent="0.3">
      <c r="B14" s="79"/>
      <c r="C14" s="81"/>
      <c r="D14" s="82"/>
    </row>
    <row r="15" spans="2:4" x14ac:dyDescent="0.3">
      <c r="B15" s="79" t="s">
        <v>91</v>
      </c>
      <c r="C15" s="105"/>
      <c r="D15" s="105"/>
    </row>
    <row r="16" spans="2:4" ht="6" customHeight="1" x14ac:dyDescent="0.3">
      <c r="C16" s="81"/>
      <c r="D16" s="82"/>
    </row>
    <row r="17" spans="2:4" x14ac:dyDescent="0.3">
      <c r="B17" s="73" t="s">
        <v>90</v>
      </c>
      <c r="C17" s="105"/>
      <c r="D17" s="105"/>
    </row>
    <row r="18" spans="2:4" x14ac:dyDescent="0.3">
      <c r="C18" s="81"/>
      <c r="D18" s="81"/>
    </row>
    <row r="19" spans="2:4" x14ac:dyDescent="0.3">
      <c r="B19" s="73" t="s">
        <v>92</v>
      </c>
      <c r="C19" s="83"/>
      <c r="D19" s="81"/>
    </row>
  </sheetData>
  <mergeCells count="5">
    <mergeCell ref="C7:D7"/>
    <mergeCell ref="C11:D11"/>
    <mergeCell ref="C13:D13"/>
    <mergeCell ref="C15:D15"/>
    <mergeCell ref="C17:D1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</vt:lpstr>
      <vt:lpstr>Summary &amp; Review</vt:lpstr>
      <vt:lpstr>Ranking!Print_Area</vt:lpstr>
      <vt:lpstr>'Summary &amp; Review'!Print_Area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Geoff Erasmus</cp:lastModifiedBy>
  <cp:lastPrinted>2013-01-08T13:34:31Z</cp:lastPrinted>
  <dcterms:created xsi:type="dcterms:W3CDTF">2011-08-15T11:02:05Z</dcterms:created>
  <dcterms:modified xsi:type="dcterms:W3CDTF">2017-10-02T09:18:22Z</dcterms:modified>
</cp:coreProperties>
</file>