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345" yWindow="360" windowWidth="13365" windowHeight="11340"/>
  </bookViews>
  <sheets>
    <sheet name="HUM" sheetId="3" r:id="rId1"/>
  </sheets>
  <definedNames>
    <definedName name="_xlnm.Print_Area" localSheetId="0">HUM!$A$1:$I$26</definedName>
  </definedNames>
  <calcPr calcId="125725"/>
</workbook>
</file>

<file path=xl/calcChain.xml><?xml version="1.0" encoding="utf-8"?>
<calcChain xmlns="http://schemas.openxmlformats.org/spreadsheetml/2006/main">
  <c r="H23" i="3"/>
  <c r="C23"/>
  <c r="H24"/>
  <c r="E25"/>
  <c r="H25"/>
  <c r="C11"/>
  <c r="C13"/>
  <c r="C25"/>
  <c r="C18"/>
  <c r="A25"/>
</calcChain>
</file>

<file path=xl/sharedStrings.xml><?xml version="1.0" encoding="utf-8"?>
<sst xmlns="http://schemas.openxmlformats.org/spreadsheetml/2006/main" count="30" uniqueCount="27">
  <si>
    <t>RHODES  UNIVERSITY</t>
  </si>
  <si>
    <t xml:space="preserve">SCU ALLOCATIONS: </t>
  </si>
  <si>
    <t>SCU's</t>
  </si>
  <si>
    <t>Professor</t>
  </si>
  <si>
    <t>Senior Lecturers</t>
  </si>
  <si>
    <t>Lecturers</t>
  </si>
  <si>
    <t>Poole</t>
  </si>
  <si>
    <t>1 SCU = Total annual package of Senior Lecturer</t>
  </si>
  <si>
    <t>Temporary Teaching</t>
  </si>
  <si>
    <t>Associate Professor</t>
  </si>
  <si>
    <t>FACULTY  OF HUMANITIES</t>
  </si>
  <si>
    <t>FINE  ART</t>
  </si>
  <si>
    <t>Thorburn</t>
  </si>
  <si>
    <t>Meistre</t>
  </si>
  <si>
    <t>de Jager</t>
  </si>
  <si>
    <t>Dixie</t>
  </si>
  <si>
    <t>Western</t>
  </si>
  <si>
    <t>Historical allocation of posts</t>
  </si>
  <si>
    <t xml:space="preserve">Senior Lecturers </t>
  </si>
  <si>
    <t>Simbao</t>
  </si>
  <si>
    <t>Mnyaka</t>
  </si>
  <si>
    <t>Permanent Temp Teaching SCUs: 190hrs*</t>
  </si>
  <si>
    <t>Temp Teaching SCUs: 190hrs</t>
  </si>
  <si>
    <t>*Management of image database &amp; ad hoc assistance with technology. Part of Digital Technician Post dissolved</t>
  </si>
  <si>
    <t>Vacant</t>
  </si>
  <si>
    <t>As at 28/2/2014</t>
  </si>
  <si>
    <t>vacancy - ex Thomas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</si>
</sst>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MS Sans Serif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22"/>
        <bgColor indexed="64"/>
      </patternFill>
    </fill>
    <fill>
      <patternFill patternType="gray125"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174" fontId="6" fillId="0" borderId="0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wrapText="1"/>
    </xf>
    <xf numFmtId="174" fontId="6" fillId="0" borderId="1" xfId="0" applyNumberFormat="1" applyFont="1" applyFill="1" applyBorder="1" applyAlignment="1">
      <alignment horizontal="center" vertical="center" wrapText="1"/>
    </xf>
    <xf numFmtId="174" fontId="6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3">
    <cellStyle name="Normal" xfId="0" builtinId="0"/>
    <cellStyle name="Normal 2 2 2" xfId="1"/>
    <cellStyle name="Normal 2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6"/>
  <sheetViews>
    <sheetView tabSelected="1" view="pageBreakPreview" topLeftCell="A4" zoomScaleNormal="100" zoomScaleSheetLayoutView="100" workbookViewId="0">
      <selection activeCell="G19" sqref="G19"/>
    </sheetView>
  </sheetViews>
  <sheetFormatPr defaultRowHeight="12.75"/>
  <cols>
    <col min="1" max="1" width="7.6640625" customWidth="1"/>
    <col min="2" max="2" width="25.83203125" customWidth="1"/>
    <col min="3" max="3" width="9.33203125" customWidth="1"/>
    <col min="4" max="4" width="1.6640625" customWidth="1"/>
    <col min="5" max="5" width="6.33203125" style="18" bestFit="1" customWidth="1"/>
    <col min="6" max="6" width="20.5" style="12" bestFit="1" customWidth="1"/>
    <col min="7" max="7" width="24.1640625" style="8" customWidth="1"/>
    <col min="8" max="8" width="8.83203125" customWidth="1"/>
    <col min="9" max="9" width="2.1640625" customWidth="1"/>
  </cols>
  <sheetData>
    <row r="1" spans="1:9" s="3" customFormat="1">
      <c r="A1" s="1" t="s">
        <v>0</v>
      </c>
      <c r="B1" s="4"/>
      <c r="C1" s="4"/>
      <c r="D1" s="4"/>
      <c r="E1" s="20"/>
      <c r="F1" s="11"/>
      <c r="G1" s="7"/>
      <c r="H1" s="4"/>
      <c r="I1" s="4"/>
    </row>
    <row r="2" spans="1:9" s="3" customFormat="1">
      <c r="A2" s="4"/>
      <c r="B2" s="4"/>
      <c r="C2" s="4"/>
      <c r="D2" s="4"/>
      <c r="E2" s="20"/>
      <c r="F2" s="11"/>
      <c r="G2" s="7"/>
      <c r="H2" s="4"/>
      <c r="I2" s="4"/>
    </row>
    <row r="3" spans="1:9" s="3" customFormat="1">
      <c r="A3" s="1" t="s">
        <v>1</v>
      </c>
      <c r="B3" s="4"/>
      <c r="C3" s="1"/>
      <c r="D3" s="1"/>
      <c r="E3" s="19"/>
      <c r="F3" s="16"/>
      <c r="G3" s="15"/>
      <c r="H3" s="1"/>
      <c r="I3" s="1"/>
    </row>
    <row r="4" spans="1:9" s="3" customFormat="1">
      <c r="A4" s="1" t="s">
        <v>7</v>
      </c>
      <c r="E4" s="18"/>
      <c r="F4" s="12"/>
      <c r="G4" s="8"/>
    </row>
    <row r="5" spans="1:9" s="3" customFormat="1">
      <c r="E5" s="18"/>
      <c r="F5" s="12"/>
      <c r="G5" s="8"/>
    </row>
    <row r="6" spans="1:9" s="3" customFormat="1">
      <c r="A6" s="1" t="s">
        <v>10</v>
      </c>
      <c r="E6" s="18"/>
      <c r="F6" s="12"/>
      <c r="G6" s="8"/>
    </row>
    <row r="7" spans="1:9" s="1" customFormat="1">
      <c r="A7" s="3"/>
      <c r="B7" s="3"/>
      <c r="C7" s="3"/>
      <c r="D7" s="3"/>
      <c r="E7" s="18"/>
      <c r="F7" s="12"/>
      <c r="G7" s="8"/>
      <c r="H7" s="3"/>
      <c r="I7" s="3"/>
    </row>
    <row r="8" spans="1:9" s="3" customFormat="1">
      <c r="A8" s="1" t="s">
        <v>11</v>
      </c>
      <c r="E8" s="18"/>
      <c r="F8" s="12"/>
      <c r="G8" s="8"/>
    </row>
    <row r="9" spans="1:9" s="42" customFormat="1" ht="25.5">
      <c r="A9" s="41"/>
      <c r="B9" s="38" t="s">
        <v>17</v>
      </c>
      <c r="C9" s="41"/>
      <c r="D9" s="41"/>
      <c r="E9" s="40"/>
      <c r="F9" s="43" t="s">
        <v>25</v>
      </c>
      <c r="G9" s="39"/>
      <c r="H9" s="39"/>
      <c r="I9" s="41"/>
    </row>
    <row r="10" spans="1:9" s="2" customFormat="1">
      <c r="A10" s="24"/>
      <c r="B10" s="25"/>
      <c r="C10" s="24" t="s">
        <v>2</v>
      </c>
      <c r="D10" s="24"/>
      <c r="E10" s="21"/>
      <c r="F10" s="13"/>
      <c r="G10" s="10"/>
      <c r="H10" s="32"/>
      <c r="I10" s="24"/>
    </row>
    <row r="11" spans="1:9" s="5" customFormat="1">
      <c r="A11" s="27">
        <v>1</v>
      </c>
      <c r="B11" s="6" t="s">
        <v>3</v>
      </c>
      <c r="C11" s="27">
        <f>+A11*1.3</f>
        <v>1.3</v>
      </c>
      <c r="D11" s="28"/>
      <c r="E11" s="50">
        <v>1</v>
      </c>
      <c r="F11" s="51" t="s">
        <v>3</v>
      </c>
      <c r="G11" s="52" t="s">
        <v>12</v>
      </c>
      <c r="H11" s="53">
        <v>1.3</v>
      </c>
      <c r="I11" s="28"/>
    </row>
    <row r="12" spans="1:9" s="5" customFormat="1">
      <c r="A12" s="27"/>
      <c r="B12" s="6"/>
      <c r="C12" s="27"/>
      <c r="D12" s="28"/>
      <c r="E12" s="50"/>
      <c r="F12" s="51"/>
      <c r="G12" s="23"/>
      <c r="H12" s="53"/>
      <c r="I12" s="28"/>
    </row>
    <row r="13" spans="1:9" s="5" customFormat="1">
      <c r="A13" s="27">
        <v>6</v>
      </c>
      <c r="B13" s="6" t="s">
        <v>18</v>
      </c>
      <c r="C13" s="29">
        <f>+A13*1</f>
        <v>6</v>
      </c>
      <c r="D13" s="30"/>
      <c r="E13" s="50">
        <v>2</v>
      </c>
      <c r="F13" s="51" t="s">
        <v>9</v>
      </c>
      <c r="G13" s="23" t="s">
        <v>19</v>
      </c>
      <c r="H13" s="54">
        <v>1.1000000000000001</v>
      </c>
      <c r="I13" s="30"/>
    </row>
    <row r="14" spans="1:9" s="5" customFormat="1">
      <c r="A14" s="27"/>
      <c r="B14" s="6"/>
      <c r="C14" s="29"/>
      <c r="D14" s="28"/>
      <c r="E14" s="50"/>
      <c r="F14" s="51"/>
      <c r="G14" s="52" t="s">
        <v>14</v>
      </c>
      <c r="H14" s="54">
        <v>1.1000000000000001</v>
      </c>
      <c r="I14" s="28"/>
    </row>
    <row r="15" spans="1:9" s="5" customFormat="1">
      <c r="A15" s="27"/>
      <c r="B15" s="6"/>
      <c r="C15" s="27"/>
      <c r="D15" s="28"/>
      <c r="E15" s="50">
        <v>4</v>
      </c>
      <c r="F15" s="51" t="s">
        <v>4</v>
      </c>
      <c r="G15" s="52" t="s">
        <v>13</v>
      </c>
      <c r="H15" s="54">
        <v>1</v>
      </c>
      <c r="I15" s="28"/>
    </row>
    <row r="16" spans="1:9" s="5" customFormat="1">
      <c r="A16" s="27"/>
      <c r="B16" s="6"/>
      <c r="C16" s="27"/>
      <c r="D16" s="28"/>
      <c r="E16" s="50"/>
      <c r="F16" s="51"/>
      <c r="G16" s="52" t="s">
        <v>15</v>
      </c>
      <c r="H16" s="54">
        <v>1</v>
      </c>
      <c r="I16" s="28"/>
    </row>
    <row r="17" spans="1:9" s="5" customFormat="1">
      <c r="A17" s="27"/>
      <c r="B17" s="6"/>
      <c r="C17" s="27"/>
      <c r="D17" s="28"/>
      <c r="E17" s="50"/>
      <c r="F17" s="51"/>
      <c r="G17" s="52" t="s">
        <v>26</v>
      </c>
      <c r="H17" s="54">
        <v>1</v>
      </c>
      <c r="I17" s="28"/>
    </row>
    <row r="18" spans="1:9" s="5" customFormat="1">
      <c r="A18" s="27">
        <v>3</v>
      </c>
      <c r="B18" s="6" t="s">
        <v>5</v>
      </c>
      <c r="C18" s="29">
        <f>+A18*0.9</f>
        <v>2.7</v>
      </c>
      <c r="D18" s="30"/>
      <c r="E18" s="50"/>
      <c r="F18" s="51"/>
      <c r="G18" s="52" t="s">
        <v>20</v>
      </c>
      <c r="H18" s="54">
        <v>1</v>
      </c>
      <c r="I18" s="30"/>
    </row>
    <row r="19" spans="1:9" s="5" customFormat="1">
      <c r="A19" s="27"/>
      <c r="B19" s="6"/>
      <c r="C19" s="27"/>
      <c r="D19" s="28"/>
      <c r="E19" s="50"/>
      <c r="F19" s="51"/>
      <c r="G19" s="23"/>
      <c r="H19" s="54"/>
      <c r="I19" s="28"/>
    </row>
    <row r="20" spans="1:9" s="5" customFormat="1">
      <c r="A20" s="27"/>
      <c r="B20" s="44"/>
      <c r="C20" s="29"/>
      <c r="D20" s="30"/>
      <c r="E20" s="50">
        <v>3</v>
      </c>
      <c r="F20" s="51" t="s">
        <v>5</v>
      </c>
      <c r="G20" s="23" t="s">
        <v>16</v>
      </c>
      <c r="H20" s="54">
        <v>0.9</v>
      </c>
      <c r="I20" s="30"/>
    </row>
    <row r="21" spans="1:9" s="5" customFormat="1">
      <c r="A21" s="27"/>
      <c r="B21" s="6"/>
      <c r="C21" s="27"/>
      <c r="D21" s="28"/>
      <c r="E21" s="55"/>
      <c r="F21" s="37"/>
      <c r="G21" s="23" t="s">
        <v>6</v>
      </c>
      <c r="H21" s="54">
        <v>0.9</v>
      </c>
      <c r="I21" s="28"/>
    </row>
    <row r="22" spans="1:9" s="5" customFormat="1" ht="25.5" customHeight="1">
      <c r="A22" s="45"/>
      <c r="B22" s="44"/>
      <c r="C22" s="48"/>
      <c r="D22" s="46"/>
      <c r="E22" s="55"/>
      <c r="F22" s="37"/>
      <c r="G22" s="23" t="s">
        <v>24</v>
      </c>
      <c r="H22" s="54">
        <v>0.9</v>
      </c>
      <c r="I22" s="28"/>
    </row>
    <row r="23" spans="1:9" s="5" customFormat="1" ht="22.5" customHeight="1">
      <c r="A23" s="45"/>
      <c r="B23" s="56" t="s">
        <v>21</v>
      </c>
      <c r="C23" s="57">
        <f>(190*169.22*107%)/(457160*107%)</f>
        <v>7.0329425146557004E-2</v>
      </c>
      <c r="D23" s="49"/>
      <c r="E23" s="17"/>
      <c r="F23" s="60" t="s">
        <v>22</v>
      </c>
      <c r="G23" s="61"/>
      <c r="H23" s="34">
        <f>(190*169.22*107%)/(457160*107%)</f>
        <v>7.0329425146557004E-2</v>
      </c>
      <c r="I23" s="30"/>
    </row>
    <row r="24" spans="1:9" s="5" customFormat="1">
      <c r="A24" s="27"/>
      <c r="B24" s="6" t="s">
        <v>8</v>
      </c>
      <c r="C24" s="35">
        <v>0.46</v>
      </c>
      <c r="D24" s="36"/>
      <c r="E24" s="17"/>
      <c r="F24" s="62" t="s">
        <v>8</v>
      </c>
      <c r="G24" s="61"/>
      <c r="H24" s="34">
        <f>26205/(457160*107%)</f>
        <v>5.3571297151123187E-2</v>
      </c>
      <c r="I24" s="36"/>
    </row>
    <row r="25" spans="1:9" s="2" customFormat="1">
      <c r="A25" s="22">
        <f>SUM(A11:A24)</f>
        <v>10</v>
      </c>
      <c r="B25" s="26"/>
      <c r="C25" s="58">
        <f>SUM(C11:C24)</f>
        <v>10.530329425146558</v>
      </c>
      <c r="D25" s="33"/>
      <c r="E25" s="31">
        <f>SUM(E11:E24)</f>
        <v>10</v>
      </c>
      <c r="F25" s="14"/>
      <c r="G25" s="9"/>
      <c r="H25" s="47">
        <f>SUM(H11:H24)</f>
        <v>10.323900722297681</v>
      </c>
      <c r="I25" s="33"/>
    </row>
    <row r="26" spans="1:9" s="2" customFormat="1">
      <c r="A26" s="59" t="s">
        <v>23</v>
      </c>
      <c r="B26" s="59"/>
      <c r="C26" s="59"/>
      <c r="D26" s="59"/>
      <c r="E26" s="59"/>
      <c r="F26" s="59"/>
      <c r="G26" s="59"/>
      <c r="H26" s="59"/>
    </row>
  </sheetData>
  <mergeCells count="3">
    <mergeCell ref="A26:H26"/>
    <mergeCell ref="F23:G23"/>
    <mergeCell ref="F24:G24"/>
  </mergeCells>
  <pageMargins left="0.19685039370078741" right="0.23622047244094491" top="0.23622047244094491" bottom="0.35433070866141736" header="0.15748031496062992" footer="0.15748031496062992"/>
  <pageSetup paperSize="9" fitToHeight="2" orientation="portrait" horizontalDpi="4294967292" r:id="rId1"/>
  <headerFooter>
    <oddFooter>&amp;L&amp;D&amp;C&amp;F&amp;R&amp;P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HUM</vt:lpstr>
      <vt:lpstr>HUM!Print_Area</vt:lpstr>
    </vt:vector>
  </TitlesOfParts>
  <Company>Rhodes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 Staff</dc:creator>
  <cp:lastModifiedBy>H Averbuch</cp:lastModifiedBy>
  <cp:lastPrinted>2014-01-23T12:53:17Z</cp:lastPrinted>
  <dcterms:created xsi:type="dcterms:W3CDTF">2008-07-14T13:14:26Z</dcterms:created>
  <dcterms:modified xsi:type="dcterms:W3CDTF">2014-06-04T06:43:19Z</dcterms:modified>
</cp:coreProperties>
</file>