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HUM" sheetId="1" r:id="rId1"/>
  </sheets>
  <definedNames>
    <definedName name="_xlnm.Print_Area" localSheetId="0">'HUM'!$A$1:$I$23</definedName>
  </definedNames>
  <calcPr fullCalcOnLoad="1"/>
</workbook>
</file>

<file path=xl/sharedStrings.xml><?xml version="1.0" encoding="utf-8"?>
<sst xmlns="http://schemas.openxmlformats.org/spreadsheetml/2006/main" count="29" uniqueCount="27">
  <si>
    <t>RHODES  UNIVERSITY</t>
  </si>
  <si>
    <t xml:space="preserve">SCU ALLOCATIONS: </t>
  </si>
  <si>
    <t>SCU's</t>
  </si>
  <si>
    <t>Professor</t>
  </si>
  <si>
    <t>Senior Lecturers</t>
  </si>
  <si>
    <t>Lecturers</t>
  </si>
  <si>
    <t>1 SCU = Total annual package of Senior Lecturer</t>
  </si>
  <si>
    <t>Junior Lecturer</t>
  </si>
  <si>
    <t>Watkins</t>
  </si>
  <si>
    <t>FACULTY  OF HUMANITIES</t>
  </si>
  <si>
    <t>MUSIC  AND  MUSICOLOGY</t>
  </si>
  <si>
    <t>Heunis</t>
  </si>
  <si>
    <t>Terry</t>
  </si>
  <si>
    <t>Munoz</t>
  </si>
  <si>
    <t>Brukman</t>
  </si>
  <si>
    <t>Historical allocation of posts</t>
  </si>
  <si>
    <t>Temp Teaching</t>
  </si>
  <si>
    <t>Ramanna</t>
  </si>
  <si>
    <t xml:space="preserve"> Ethnomusicologist (SL) </t>
  </si>
  <si>
    <t xml:space="preserve">Ethnomusicologist </t>
  </si>
  <si>
    <t>Stolp</t>
  </si>
  <si>
    <t>*Permanent Temporary Teaching SCUs</t>
  </si>
  <si>
    <t>Additional Temporary Teaching Costs</t>
  </si>
  <si>
    <t>Cooper</t>
  </si>
  <si>
    <t>As at 1/1/2014</t>
  </si>
  <si>
    <t>*Permanent Temp Teaching SCUs</t>
  </si>
  <si>
    <t>Additional Temp Teaching Costs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</si>
</sst>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wrapText="1"/>
    </xf>
    <xf numFmtId="2" fontId="41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174" fontId="0" fillId="0" borderId="13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tabSelected="1" view="pageBreakPreview" zoomScaleSheetLayoutView="100" workbookViewId="0" topLeftCell="A1">
      <selection activeCell="I7" sqref="I7"/>
    </sheetView>
  </sheetViews>
  <sheetFormatPr defaultColWidth="9.33203125" defaultRowHeight="12.75"/>
  <cols>
    <col min="1" max="1" width="7.66015625" style="0" customWidth="1"/>
    <col min="2" max="2" width="25.83203125" style="0" customWidth="1"/>
    <col min="3" max="3" width="9.33203125" style="0" customWidth="1"/>
    <col min="4" max="4" width="1.66796875" style="0" customWidth="1"/>
    <col min="5" max="5" width="6.33203125" style="22" bestFit="1" customWidth="1"/>
    <col min="6" max="6" width="20.5" style="17" bestFit="1" customWidth="1"/>
    <col min="7" max="7" width="24.16015625" style="12" customWidth="1"/>
    <col min="8" max="8" width="8.83203125" style="0" customWidth="1"/>
    <col min="9" max="9" width="2.16015625" style="0" customWidth="1"/>
  </cols>
  <sheetData>
    <row r="1" spans="1:9" s="5" customFormat="1" ht="12.75">
      <c r="A1" s="1" t="s">
        <v>0</v>
      </c>
      <c r="B1" s="6"/>
      <c r="C1" s="6"/>
      <c r="D1" s="6"/>
      <c r="E1" s="24"/>
      <c r="F1" s="16"/>
      <c r="G1" s="11"/>
      <c r="H1" s="6"/>
      <c r="I1" s="6"/>
    </row>
    <row r="2" spans="1:9" s="5" customFormat="1" ht="12.75">
      <c r="A2" s="6"/>
      <c r="B2" s="6"/>
      <c r="C2" s="6"/>
      <c r="D2" s="6"/>
      <c r="E2" s="24"/>
      <c r="F2" s="16"/>
      <c r="G2" s="11"/>
      <c r="H2" s="6"/>
      <c r="I2" s="6"/>
    </row>
    <row r="3" spans="1:9" s="5" customFormat="1" ht="12.75">
      <c r="A3" s="1" t="s">
        <v>1</v>
      </c>
      <c r="B3" s="6"/>
      <c r="C3" s="1"/>
      <c r="D3" s="1"/>
      <c r="E3" s="23"/>
      <c r="F3" s="20"/>
      <c r="G3" s="19"/>
      <c r="H3" s="1"/>
      <c r="I3" s="1"/>
    </row>
    <row r="4" spans="1:7" s="5" customFormat="1" ht="12.75">
      <c r="A4" s="1" t="s">
        <v>6</v>
      </c>
      <c r="E4" s="22"/>
      <c r="F4" s="17"/>
      <c r="G4" s="12"/>
    </row>
    <row r="5" spans="5:7" s="5" customFormat="1" ht="12.75">
      <c r="E5" s="22"/>
      <c r="F5" s="17"/>
      <c r="G5" s="12"/>
    </row>
    <row r="6" spans="1:7" s="5" customFormat="1" ht="12.75">
      <c r="A6" s="1" t="s">
        <v>9</v>
      </c>
      <c r="E6" s="22"/>
      <c r="F6" s="17"/>
      <c r="G6" s="12"/>
    </row>
    <row r="7" spans="5:7" s="5" customFormat="1" ht="12.75">
      <c r="E7" s="22"/>
      <c r="F7" s="17"/>
      <c r="G7" s="12"/>
    </row>
    <row r="8" spans="1:7" s="5" customFormat="1" ht="12.75">
      <c r="A8" s="45" t="s">
        <v>10</v>
      </c>
      <c r="E8" s="22"/>
      <c r="F8" s="17"/>
      <c r="G8" s="12"/>
    </row>
    <row r="9" spans="1:9" s="3" customFormat="1" ht="25.5">
      <c r="A9" s="28"/>
      <c r="B9" s="27" t="s">
        <v>15</v>
      </c>
      <c r="C9" s="28"/>
      <c r="D9" s="28"/>
      <c r="E9" s="22"/>
      <c r="F9" s="41" t="s">
        <v>24</v>
      </c>
      <c r="G9" s="14"/>
      <c r="H9" s="37"/>
      <c r="I9" s="28"/>
    </row>
    <row r="10" spans="1:9" s="2" customFormat="1" ht="12.75">
      <c r="A10" s="27"/>
      <c r="B10" s="28"/>
      <c r="C10" s="27" t="s">
        <v>2</v>
      </c>
      <c r="D10" s="27"/>
      <c r="E10" s="26"/>
      <c r="F10" s="15"/>
      <c r="G10" s="10"/>
      <c r="H10" s="28"/>
      <c r="I10" s="27"/>
    </row>
    <row r="11" spans="1:9" s="8" customFormat="1" ht="12.75">
      <c r="A11" s="30">
        <v>1</v>
      </c>
      <c r="B11" s="9" t="s">
        <v>3</v>
      </c>
      <c r="C11" s="30">
        <f>+A11*1.3</f>
        <v>1.3</v>
      </c>
      <c r="D11" s="31"/>
      <c r="E11" s="21"/>
      <c r="F11" s="9"/>
      <c r="G11" s="43"/>
      <c r="H11" s="32"/>
      <c r="I11" s="31"/>
    </row>
    <row r="12" spans="1:9" s="8" customFormat="1" ht="12.75">
      <c r="A12" s="30">
        <v>3</v>
      </c>
      <c r="B12" s="42" t="s">
        <v>4</v>
      </c>
      <c r="C12" s="33">
        <v>3</v>
      </c>
      <c r="D12" s="34"/>
      <c r="E12" s="51">
        <v>5</v>
      </c>
      <c r="F12" s="52" t="s">
        <v>4</v>
      </c>
      <c r="G12" s="53" t="s">
        <v>14</v>
      </c>
      <c r="H12" s="54">
        <v>1</v>
      </c>
      <c r="I12" s="34"/>
    </row>
    <row r="13" spans="1:9" s="8" customFormat="1" ht="12.75">
      <c r="A13" s="30">
        <v>1</v>
      </c>
      <c r="B13" s="9" t="s">
        <v>18</v>
      </c>
      <c r="C13" s="33">
        <v>1</v>
      </c>
      <c r="D13" s="31"/>
      <c r="E13" s="51"/>
      <c r="F13" s="55"/>
      <c r="G13" s="56" t="s">
        <v>11</v>
      </c>
      <c r="H13" s="54">
        <v>1</v>
      </c>
      <c r="I13" s="31"/>
    </row>
    <row r="14" spans="1:9" s="8" customFormat="1" ht="12.75">
      <c r="A14" s="30"/>
      <c r="B14" s="9"/>
      <c r="C14" s="30"/>
      <c r="D14" s="31"/>
      <c r="E14" s="51"/>
      <c r="F14" s="55"/>
      <c r="G14" s="56" t="s">
        <v>12</v>
      </c>
      <c r="H14" s="54">
        <v>1</v>
      </c>
      <c r="I14" s="31"/>
    </row>
    <row r="15" spans="1:9" s="8" customFormat="1" ht="12.75">
      <c r="A15" s="30"/>
      <c r="B15" s="9"/>
      <c r="C15" s="30"/>
      <c r="D15" s="31"/>
      <c r="E15" s="51"/>
      <c r="F15" s="55"/>
      <c r="G15" s="56" t="s">
        <v>13</v>
      </c>
      <c r="H15" s="54">
        <v>1</v>
      </c>
      <c r="I15" s="31"/>
    </row>
    <row r="16" spans="1:9" s="8" customFormat="1" ht="12.75">
      <c r="A16" s="30"/>
      <c r="B16" s="9"/>
      <c r="C16" s="30"/>
      <c r="D16" s="31"/>
      <c r="E16" s="57"/>
      <c r="F16" s="58" t="s">
        <v>19</v>
      </c>
      <c r="G16" s="56" t="s">
        <v>8</v>
      </c>
      <c r="H16" s="54">
        <v>1</v>
      </c>
      <c r="I16" s="31"/>
    </row>
    <row r="17" spans="1:9" s="8" customFormat="1" ht="12.75">
      <c r="A17" s="30">
        <v>3</v>
      </c>
      <c r="B17" s="42" t="s">
        <v>5</v>
      </c>
      <c r="C17" s="30">
        <f>+A17*0.9</f>
        <v>2.7</v>
      </c>
      <c r="D17" s="31"/>
      <c r="E17" s="57">
        <v>2</v>
      </c>
      <c r="F17" s="58" t="s">
        <v>5</v>
      </c>
      <c r="G17" s="56" t="s">
        <v>20</v>
      </c>
      <c r="H17" s="54">
        <v>0.9</v>
      </c>
      <c r="I17" s="31"/>
    </row>
    <row r="18" spans="1:10" s="8" customFormat="1" ht="27" customHeight="1">
      <c r="A18" s="30"/>
      <c r="B18" s="9"/>
      <c r="C18" s="30"/>
      <c r="D18" s="31"/>
      <c r="E18" s="51"/>
      <c r="F18" s="55"/>
      <c r="G18" s="56"/>
      <c r="H18" s="54"/>
      <c r="I18" s="31"/>
      <c r="J18" s="7"/>
    </row>
    <row r="19" spans="1:10" s="8" customFormat="1" ht="12.75">
      <c r="A19" s="30"/>
      <c r="B19" s="9"/>
      <c r="C19" s="30"/>
      <c r="D19" s="31"/>
      <c r="E19" s="57"/>
      <c r="F19" s="58"/>
      <c r="G19" s="56" t="s">
        <v>17</v>
      </c>
      <c r="H19" s="32">
        <v>0.9</v>
      </c>
      <c r="I19" s="31"/>
      <c r="J19" s="7"/>
    </row>
    <row r="20" spans="1:10" s="8" customFormat="1" ht="12.75">
      <c r="A20" s="30"/>
      <c r="B20" s="9"/>
      <c r="C20" s="30"/>
      <c r="D20" s="31"/>
      <c r="E20" s="51">
        <v>1</v>
      </c>
      <c r="F20" s="55" t="s">
        <v>7</v>
      </c>
      <c r="G20" s="56" t="s">
        <v>23</v>
      </c>
      <c r="H20" s="32">
        <v>0.6</v>
      </c>
      <c r="I20" s="31"/>
      <c r="J20" s="7"/>
    </row>
    <row r="21" spans="1:10" s="8" customFormat="1" ht="29.25" customHeight="1">
      <c r="A21" s="30"/>
      <c r="B21" s="9" t="s">
        <v>25</v>
      </c>
      <c r="C21" s="35">
        <f>603900/457160</f>
        <v>1.3209817131857555</v>
      </c>
      <c r="D21" s="34"/>
      <c r="E21" s="21"/>
      <c r="F21" s="49" t="s">
        <v>16</v>
      </c>
      <c r="G21" s="42" t="s">
        <v>21</v>
      </c>
      <c r="H21" s="40">
        <f>(603900*107%)/(457160*107%)</f>
        <v>1.3209817131857555</v>
      </c>
      <c r="I21" s="34"/>
      <c r="J21" s="7"/>
    </row>
    <row r="22" spans="1:10" s="8" customFormat="1" ht="25.5">
      <c r="A22" s="30"/>
      <c r="B22" s="9" t="s">
        <v>26</v>
      </c>
      <c r="C22" s="46">
        <f>24230/457160</f>
        <v>0.05300113745734535</v>
      </c>
      <c r="D22" s="34"/>
      <c r="E22" s="21"/>
      <c r="F22" s="50"/>
      <c r="G22" s="44" t="s">
        <v>22</v>
      </c>
      <c r="H22" s="38">
        <f>24230/(457160*107%)</f>
        <v>0.04953377332462182</v>
      </c>
      <c r="I22" s="34"/>
      <c r="J22" s="7"/>
    </row>
    <row r="23" spans="1:10" s="2" customFormat="1" ht="12.75">
      <c r="A23" s="36">
        <f>SUM(A11:A22)</f>
        <v>8</v>
      </c>
      <c r="B23" s="29"/>
      <c r="C23" s="39">
        <f>SUM(C11:C22)</f>
        <v>9.3739828506431</v>
      </c>
      <c r="D23" s="29"/>
      <c r="E23" s="25">
        <f>SUM(E11:E22)</f>
        <v>8</v>
      </c>
      <c r="F23" s="18"/>
      <c r="G23" s="13"/>
      <c r="H23" s="39">
        <f>SUM(H11:H22)</f>
        <v>8.770515486510378</v>
      </c>
      <c r="I23" s="29"/>
      <c r="J23" s="4"/>
    </row>
    <row r="24" spans="1:9" s="2" customFormat="1" ht="30" customHeight="1">
      <c r="A24" s="47"/>
      <c r="B24" s="47"/>
      <c r="C24" s="47"/>
      <c r="D24" s="47"/>
      <c r="E24" s="48"/>
      <c r="F24" s="48"/>
      <c r="G24" s="48"/>
      <c r="H24" s="48"/>
      <c r="I24" s="48"/>
    </row>
  </sheetData>
  <sheetProtection/>
  <mergeCells count="1">
    <mergeCell ref="F21:F22"/>
  </mergeCells>
  <printOptions/>
  <pageMargins left="0.1968503937007874" right="0.2362204724409449" top="0.2362204724409449" bottom="0.35433070866141736" header="0.15748031496062992" footer="0.15748031496062992"/>
  <pageSetup fitToHeight="2" fitToWidth="1" horizontalDpi="300" verticalDpi="300" orientation="portrait" paperSize="9" r:id="rId1"/>
  <headerFooter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2014-01-23T13:12:19Z</dcterms:modified>
  <cp:category/>
  <cp:version/>
  <cp:contentType/>
  <cp:contentStatus/>
</cp:coreProperties>
</file>