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45" yWindow="300" windowWidth="13365" windowHeight="11400" activeTab="0"/>
  </bookViews>
  <sheets>
    <sheet name="PHAR" sheetId="1" r:id="rId1"/>
  </sheets>
  <definedNames>
    <definedName name="_xlnm.Print_Area" localSheetId="0">'PHAR'!$A$1:$I$39</definedName>
  </definedNames>
  <calcPr fullCalcOnLoad="1"/>
</workbook>
</file>

<file path=xl/comments1.xml><?xml version="1.0" encoding="utf-8"?>
<comments xmlns="http://schemas.openxmlformats.org/spreadsheetml/2006/main">
  <authors>
    <author>cmps073</author>
  </authors>
  <commentList>
    <comment ref="G23" authorId="0">
      <text>
        <r>
          <rPr>
            <b/>
            <sz val="8"/>
            <rFont val="Tahoma"/>
            <family val="2"/>
          </rPr>
          <t>Not part of SCUs even any RU funded part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<sst xmlns="http://schemas.openxmlformats.org/spreadsheetml/2006/main" count="44" uniqueCount="41">
  <si>
    <t>RHODES  UNIVERSITY</t>
  </si>
  <si>
    <t xml:space="preserve">SCU ALLOCATIONS: </t>
  </si>
  <si>
    <t>SCU's</t>
  </si>
  <si>
    <t>Professors</t>
  </si>
  <si>
    <t>Associate Professors</t>
  </si>
  <si>
    <t>Senior Lecturers</t>
  </si>
  <si>
    <t>Vacancy</t>
  </si>
  <si>
    <t>Lecturers</t>
  </si>
  <si>
    <t>Temporary Teaching</t>
  </si>
  <si>
    <t>Irwin</t>
  </si>
  <si>
    <t>FACULTY  OF PHARMACY</t>
  </si>
  <si>
    <t>PHARMACY</t>
  </si>
  <si>
    <t>Walker</t>
  </si>
  <si>
    <t>Srinivas</t>
  </si>
  <si>
    <t>Jobson</t>
  </si>
  <si>
    <t>Naidoo</t>
  </si>
  <si>
    <t>Beukes</t>
  </si>
  <si>
    <t>Oltmann</t>
  </si>
  <si>
    <t>Wrench</t>
  </si>
  <si>
    <t xml:space="preserve">Temporary Teaching </t>
  </si>
  <si>
    <t>Tandlich</t>
  </si>
  <si>
    <t xml:space="preserve"> Historical allocation of posts</t>
  </si>
  <si>
    <t>Goosen</t>
  </si>
  <si>
    <t>Khamanga</t>
  </si>
  <si>
    <t>Senior Research Officer</t>
  </si>
  <si>
    <t>Dukhi</t>
  </si>
  <si>
    <t>WaKasongo</t>
  </si>
  <si>
    <t>Samant</t>
  </si>
  <si>
    <t>Lecturer  isiXhosa (See Af Lang)</t>
  </si>
  <si>
    <t>Lect (isiXhosa)</t>
  </si>
  <si>
    <t>1 African Lang Lecturer</t>
  </si>
  <si>
    <t>Hughes</t>
  </si>
  <si>
    <t>Jooste</t>
  </si>
  <si>
    <t xml:space="preserve">Ac Leader - Project (O/F) </t>
  </si>
  <si>
    <t>Sukhthankar</t>
  </si>
  <si>
    <t>1 SCU = Total annual estimated package of Senior Lecturer</t>
  </si>
  <si>
    <t>Skinner (40% RU Funded)</t>
  </si>
  <si>
    <t xml:space="preserve">Professor (New post 1/7/2013- part ext. funds) </t>
  </si>
  <si>
    <t>Vacancy (2013- R250k fm Pharm funds)</t>
  </si>
  <si>
    <t>Allan (RU Accelerated Devpt)</t>
  </si>
  <si>
    <t>As at 1/10/2013</t>
  </si>
</sst>
</file>

<file path=xl/styles.xml><?xml version="1.0" encoding="utf-8"?>
<styleSheet xmlns="http://schemas.openxmlformats.org/spreadsheetml/2006/main">
  <numFmts count="3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"/>
    <numFmt numFmtId="173" formatCode="&quot;R&quot;\ #,##0.00"/>
    <numFmt numFmtId="174" formatCode="0.0"/>
    <numFmt numFmtId="175" formatCode="yyyy/mm/dd&quot;  &quot;hh&quot;:&quot;mm&quot;:&quot;ss\ AM/PM"/>
    <numFmt numFmtId="176" formatCode="mmm\-yyyy"/>
    <numFmt numFmtId="177" formatCode="&quot;R&quot;#,##0"/>
    <numFmt numFmtId="178" formatCode="0.000"/>
    <numFmt numFmtId="179" formatCode="[$-1C09]dd\ mmmm\ yyyy"/>
    <numFmt numFmtId="180" formatCode="[$-409]hh:mm:ss\ AM/PM"/>
    <numFmt numFmtId="181" formatCode="#,##0.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</numFmts>
  <fonts count="46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10"/>
      <color indexed="8"/>
      <name val="MS Sans Serif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8"/>
      <color indexed="20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8"/>
      <color indexed="12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8"/>
      <color theme="11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8"/>
      <color theme="10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74" fontId="0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174" fontId="0" fillId="0" borderId="10" xfId="0" applyNumberFormat="1" applyFont="1" applyBorder="1" applyAlignment="1">
      <alignment horizontal="center" wrapText="1"/>
    </xf>
    <xf numFmtId="174" fontId="0" fillId="0" borderId="0" xfId="0" applyNumberFormat="1" applyFont="1" applyBorder="1" applyAlignment="1">
      <alignment horizontal="center" wrapText="1"/>
    </xf>
    <xf numFmtId="174" fontId="6" fillId="34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/>
    </xf>
    <xf numFmtId="0" fontId="43" fillId="35" borderId="10" xfId="0" applyFont="1" applyFill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NumberFormat="1" applyFont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wrapText="1"/>
    </xf>
    <xf numFmtId="2" fontId="6" fillId="3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174" fontId="0" fillId="0" borderId="10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1" fontId="6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 2" xfId="57"/>
    <cellStyle name="Normal 2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9"/>
  <sheetViews>
    <sheetView tabSelected="1" view="pageBreakPreview" zoomScaleSheetLayoutView="100" zoomScalePageLayoutView="0" workbookViewId="0" topLeftCell="A1">
      <selection activeCell="L13" sqref="L13"/>
    </sheetView>
  </sheetViews>
  <sheetFormatPr defaultColWidth="9.33203125" defaultRowHeight="12.75"/>
  <cols>
    <col min="1" max="1" width="9.5" style="0" bestFit="1" customWidth="1"/>
    <col min="2" max="2" width="25.16015625" style="0" customWidth="1"/>
    <col min="3" max="3" width="9" style="0" bestFit="1" customWidth="1"/>
    <col min="4" max="4" width="2" style="0" customWidth="1"/>
    <col min="5" max="5" width="7" style="15" customWidth="1"/>
    <col min="6" max="6" width="17.66015625" style="10" customWidth="1"/>
    <col min="7" max="7" width="21" style="10" customWidth="1"/>
    <col min="8" max="8" width="9" style="0" customWidth="1"/>
    <col min="9" max="9" width="2" style="0" customWidth="1"/>
  </cols>
  <sheetData>
    <row r="1" spans="1:9" s="3" customFormat="1" ht="12.75">
      <c r="A1" s="1" t="s">
        <v>0</v>
      </c>
      <c r="B1" s="4"/>
      <c r="C1" s="4"/>
      <c r="D1" s="4"/>
      <c r="E1" s="16"/>
      <c r="F1" s="9"/>
      <c r="G1" s="9"/>
      <c r="H1" s="4"/>
      <c r="I1" s="4"/>
    </row>
    <row r="2" spans="1:9" s="3" customFormat="1" ht="12.75">
      <c r="A2" s="4"/>
      <c r="B2" s="4"/>
      <c r="C2" s="4"/>
      <c r="D2" s="4"/>
      <c r="E2" s="16"/>
      <c r="F2" s="9"/>
      <c r="G2" s="9"/>
      <c r="H2" s="4"/>
      <c r="I2" s="4"/>
    </row>
    <row r="3" spans="1:9" s="3" customFormat="1" ht="12.75">
      <c r="A3" s="1" t="s">
        <v>1</v>
      </c>
      <c r="B3" s="4"/>
      <c r="C3" s="1"/>
      <c r="D3" s="1"/>
      <c r="E3" s="17"/>
      <c r="F3" s="11"/>
      <c r="G3" s="11"/>
      <c r="H3" s="1"/>
      <c r="I3" s="1"/>
    </row>
    <row r="4" spans="1:7" s="3" customFormat="1" ht="12.75">
      <c r="A4" s="1" t="s">
        <v>35</v>
      </c>
      <c r="E4" s="15"/>
      <c r="F4" s="10"/>
      <c r="G4" s="10"/>
    </row>
    <row r="5" spans="1:7" s="3" customFormat="1" ht="12.75">
      <c r="A5" s="1"/>
      <c r="E5" s="15"/>
      <c r="F5" s="10"/>
      <c r="G5" s="10"/>
    </row>
    <row r="6" spans="1:7" s="3" customFormat="1" ht="12.75">
      <c r="A6" s="1" t="s">
        <v>10</v>
      </c>
      <c r="E6" s="15"/>
      <c r="F6" s="10"/>
      <c r="G6" s="10"/>
    </row>
    <row r="7" spans="1:7" s="3" customFormat="1" ht="12.75">
      <c r="A7" s="1"/>
      <c r="E7" s="15"/>
      <c r="F7" s="10"/>
      <c r="G7" s="10"/>
    </row>
    <row r="8" spans="1:7" s="3" customFormat="1" ht="12.75">
      <c r="A8" s="1" t="s">
        <v>11</v>
      </c>
      <c r="E8" s="15"/>
      <c r="F8" s="10"/>
      <c r="G8" s="10"/>
    </row>
    <row r="9" spans="1:9" s="40" customFormat="1" ht="25.5">
      <c r="A9" s="41"/>
      <c r="B9" s="37" t="s">
        <v>21</v>
      </c>
      <c r="C9" s="39"/>
      <c r="D9" s="39"/>
      <c r="E9" s="44"/>
      <c r="F9" s="41" t="s">
        <v>40</v>
      </c>
      <c r="G9" s="38"/>
      <c r="H9" s="39"/>
      <c r="I9" s="39"/>
    </row>
    <row r="10" spans="1:9" ht="12.75">
      <c r="A10" s="19"/>
      <c r="B10" s="18"/>
      <c r="C10" s="19" t="s">
        <v>2</v>
      </c>
      <c r="D10" s="19"/>
      <c r="E10" s="13"/>
      <c r="F10" s="11"/>
      <c r="G10" s="11"/>
      <c r="H10" s="19"/>
      <c r="I10" s="19"/>
    </row>
    <row r="11" spans="1:9" s="2" customFormat="1" ht="12.75">
      <c r="A11" s="24">
        <v>4</v>
      </c>
      <c r="B11" s="25" t="s">
        <v>3</v>
      </c>
      <c r="C11" s="24">
        <f>+A11*1.3</f>
        <v>5.2</v>
      </c>
      <c r="D11" s="26"/>
      <c r="E11" s="42">
        <v>2</v>
      </c>
      <c r="F11" s="7" t="s">
        <v>3</v>
      </c>
      <c r="G11" s="45" t="s">
        <v>12</v>
      </c>
      <c r="H11" s="27">
        <v>1.3</v>
      </c>
      <c r="I11" s="26"/>
    </row>
    <row r="12" spans="1:9" s="2" customFormat="1" ht="38.25">
      <c r="A12" s="28"/>
      <c r="B12" s="29"/>
      <c r="C12" s="28"/>
      <c r="D12" s="26"/>
      <c r="E12" s="12"/>
      <c r="F12" s="7"/>
      <c r="G12" s="50" t="s">
        <v>38</v>
      </c>
      <c r="H12" s="32">
        <f>(((630998*50%)-250000))/630998*1.3</f>
        <v>0.13494289997749598</v>
      </c>
      <c r="I12" s="26"/>
    </row>
    <row r="13" spans="1:9" s="2" customFormat="1" ht="38.25">
      <c r="A13" s="28">
        <v>1</v>
      </c>
      <c r="B13" s="29" t="s">
        <v>37</v>
      </c>
      <c r="C13" s="28">
        <v>1.3</v>
      </c>
      <c r="D13" s="26"/>
      <c r="E13" s="12"/>
      <c r="F13" s="7"/>
      <c r="G13" s="50"/>
      <c r="H13" s="32"/>
      <c r="I13" s="26"/>
    </row>
    <row r="14" spans="1:9" s="2" customFormat="1" ht="12.75">
      <c r="A14" s="28"/>
      <c r="B14" s="29"/>
      <c r="C14" s="28"/>
      <c r="D14" s="26"/>
      <c r="E14" s="25"/>
      <c r="F14" s="25"/>
      <c r="G14" s="46"/>
      <c r="H14" s="36"/>
      <c r="I14" s="26"/>
    </row>
    <row r="15" spans="1:9" s="2" customFormat="1" ht="25.5">
      <c r="A15" s="24"/>
      <c r="B15" s="25"/>
      <c r="C15" s="24"/>
      <c r="D15" s="26"/>
      <c r="E15" s="42">
        <v>3</v>
      </c>
      <c r="F15" s="7" t="s">
        <v>4</v>
      </c>
      <c r="G15" s="50" t="s">
        <v>31</v>
      </c>
      <c r="H15" s="27">
        <v>1.1</v>
      </c>
      <c r="I15" s="26"/>
    </row>
    <row r="16" spans="1:9" s="2" customFormat="1" ht="12.75">
      <c r="A16" s="24"/>
      <c r="B16" s="25"/>
      <c r="C16" s="24"/>
      <c r="D16" s="26"/>
      <c r="E16" s="12"/>
      <c r="F16" s="7"/>
      <c r="G16" s="50" t="s">
        <v>13</v>
      </c>
      <c r="H16" s="27">
        <v>1.1</v>
      </c>
      <c r="I16" s="26"/>
    </row>
    <row r="17" spans="1:9" s="2" customFormat="1" ht="12.75">
      <c r="A17" s="24"/>
      <c r="B17" s="25"/>
      <c r="C17" s="30"/>
      <c r="D17" s="31"/>
      <c r="E17" s="12"/>
      <c r="F17" s="7"/>
      <c r="G17" s="50" t="s">
        <v>14</v>
      </c>
      <c r="H17" s="27">
        <v>1.1</v>
      </c>
      <c r="I17" s="31"/>
    </row>
    <row r="18" spans="1:9" s="2" customFormat="1" ht="12.75">
      <c r="A18" s="24"/>
      <c r="B18" s="25"/>
      <c r="C18" s="24"/>
      <c r="D18" s="26"/>
      <c r="E18" s="12"/>
      <c r="F18" s="7"/>
      <c r="G18" s="50"/>
      <c r="H18" s="27"/>
      <c r="I18" s="26"/>
    </row>
    <row r="19" spans="1:9" s="2" customFormat="1" ht="25.5">
      <c r="A19" s="24">
        <v>8</v>
      </c>
      <c r="B19" s="25" t="s">
        <v>5</v>
      </c>
      <c r="C19" s="30">
        <f>+A19*1</f>
        <v>8</v>
      </c>
      <c r="D19" s="31"/>
      <c r="E19" s="12">
        <v>4</v>
      </c>
      <c r="F19" s="8" t="s">
        <v>5</v>
      </c>
      <c r="G19" s="51" t="s">
        <v>15</v>
      </c>
      <c r="H19" s="32">
        <v>1</v>
      </c>
      <c r="I19" s="31"/>
    </row>
    <row r="20" spans="1:9" s="2" customFormat="1" ht="12.75">
      <c r="A20" s="24"/>
      <c r="B20" s="25"/>
      <c r="C20" s="24"/>
      <c r="D20" s="26"/>
      <c r="E20" s="12"/>
      <c r="F20" s="7"/>
      <c r="G20" s="50" t="s">
        <v>16</v>
      </c>
      <c r="H20" s="32">
        <v>1</v>
      </c>
      <c r="I20" s="26"/>
    </row>
    <row r="21" spans="1:9" s="2" customFormat="1" ht="22.5" customHeight="1">
      <c r="A21" s="24"/>
      <c r="B21" s="25"/>
      <c r="C21" s="30"/>
      <c r="D21" s="31"/>
      <c r="E21" s="12"/>
      <c r="F21" s="8"/>
      <c r="G21" s="51" t="s">
        <v>17</v>
      </c>
      <c r="H21" s="32">
        <v>1</v>
      </c>
      <c r="I21" s="31"/>
    </row>
    <row r="22" spans="1:9" s="2" customFormat="1" ht="12.75">
      <c r="A22" s="24"/>
      <c r="B22" s="25"/>
      <c r="C22" s="30"/>
      <c r="D22" s="31"/>
      <c r="E22" s="12"/>
      <c r="F22" s="6"/>
      <c r="G22" s="50" t="s">
        <v>20</v>
      </c>
      <c r="H22" s="32">
        <v>1</v>
      </c>
      <c r="I22" s="31"/>
    </row>
    <row r="23" spans="1:9" s="2" customFormat="1" ht="38.25">
      <c r="A23" s="24"/>
      <c r="B23" s="25"/>
      <c r="C23" s="30"/>
      <c r="D23" s="31"/>
      <c r="E23" s="12"/>
      <c r="F23" s="6" t="s">
        <v>24</v>
      </c>
      <c r="G23" s="50" t="s">
        <v>36</v>
      </c>
      <c r="H23" s="48"/>
      <c r="I23" s="31"/>
    </row>
    <row r="24" spans="1:9" s="2" customFormat="1" ht="30.75" customHeight="1">
      <c r="A24" s="24"/>
      <c r="B24" s="25"/>
      <c r="C24" s="30"/>
      <c r="D24" s="31"/>
      <c r="E24" s="12"/>
      <c r="F24" s="47" t="s">
        <v>33</v>
      </c>
      <c r="G24" s="51" t="s">
        <v>32</v>
      </c>
      <c r="H24" s="27"/>
      <c r="I24" s="31"/>
    </row>
    <row r="25" spans="1:9" s="2" customFormat="1" ht="12.75">
      <c r="A25" s="24"/>
      <c r="B25" s="25"/>
      <c r="C25" s="30"/>
      <c r="D25" s="31"/>
      <c r="E25" s="12"/>
      <c r="F25" s="47"/>
      <c r="G25" s="51"/>
      <c r="H25" s="48"/>
      <c r="I25" s="31"/>
    </row>
    <row r="26" spans="1:9" s="2" customFormat="1" ht="12.75">
      <c r="A26" s="24">
        <v>5</v>
      </c>
      <c r="B26" s="25" t="s">
        <v>7</v>
      </c>
      <c r="C26" s="24">
        <f>+A26*0.9</f>
        <v>4.5</v>
      </c>
      <c r="D26" s="26"/>
      <c r="E26" s="12">
        <v>9</v>
      </c>
      <c r="F26" s="7" t="s">
        <v>7</v>
      </c>
      <c r="G26" s="50" t="s">
        <v>9</v>
      </c>
      <c r="H26" s="27">
        <v>0.9</v>
      </c>
      <c r="I26" s="26"/>
    </row>
    <row r="27" spans="1:9" s="2" customFormat="1" ht="12.75">
      <c r="A27" s="24"/>
      <c r="B27" s="25"/>
      <c r="C27" s="24"/>
      <c r="D27" s="26"/>
      <c r="E27" s="12"/>
      <c r="F27" s="7"/>
      <c r="G27" s="50" t="s">
        <v>23</v>
      </c>
      <c r="H27" s="27">
        <v>0.9</v>
      </c>
      <c r="I27" s="26"/>
    </row>
    <row r="28" spans="1:9" s="2" customFormat="1" ht="12.75">
      <c r="A28" s="24"/>
      <c r="B28" s="25"/>
      <c r="C28" s="24"/>
      <c r="D28" s="26"/>
      <c r="E28" s="12"/>
      <c r="F28" s="7"/>
      <c r="G28" s="50" t="s">
        <v>18</v>
      </c>
      <c r="H28" s="27">
        <v>0.9</v>
      </c>
      <c r="I28" s="26"/>
    </row>
    <row r="29" spans="1:9" s="2" customFormat="1" ht="12.75">
      <c r="A29" s="24"/>
      <c r="B29" s="25"/>
      <c r="C29" s="24"/>
      <c r="D29" s="26"/>
      <c r="E29" s="12"/>
      <c r="F29" s="7"/>
      <c r="G29" s="50" t="s">
        <v>22</v>
      </c>
      <c r="H29" s="27">
        <v>0.9</v>
      </c>
      <c r="I29" s="26"/>
    </row>
    <row r="30" spans="1:9" s="2" customFormat="1" ht="12.75">
      <c r="A30" s="24"/>
      <c r="B30" s="25"/>
      <c r="C30" s="24"/>
      <c r="D30" s="26"/>
      <c r="E30" s="12"/>
      <c r="F30" s="7"/>
      <c r="G30" s="54" t="s">
        <v>25</v>
      </c>
      <c r="H30" s="27">
        <v>0.9</v>
      </c>
      <c r="I30" s="26"/>
    </row>
    <row r="31" spans="1:9" s="2" customFormat="1" ht="12.75">
      <c r="A31" s="24"/>
      <c r="B31" s="25"/>
      <c r="C31" s="24"/>
      <c r="D31" s="26"/>
      <c r="E31" s="42"/>
      <c r="F31" s="7"/>
      <c r="G31" s="50" t="s">
        <v>26</v>
      </c>
      <c r="H31" s="27">
        <v>0.9</v>
      </c>
      <c r="I31" s="26"/>
    </row>
    <row r="32" spans="1:9" s="2" customFormat="1" ht="12.75">
      <c r="A32" s="24"/>
      <c r="B32" s="25"/>
      <c r="C32" s="24"/>
      <c r="D32" s="26"/>
      <c r="E32" s="42"/>
      <c r="F32" s="45"/>
      <c r="G32" s="50" t="s">
        <v>34</v>
      </c>
      <c r="H32" s="27">
        <v>0.9</v>
      </c>
      <c r="I32" s="26"/>
    </row>
    <row r="33" spans="1:9" s="2" customFormat="1" ht="12.75">
      <c r="A33" s="24"/>
      <c r="B33" s="25"/>
      <c r="C33" s="24"/>
      <c r="D33" s="26"/>
      <c r="E33" s="12"/>
      <c r="F33" s="7"/>
      <c r="G33" s="50" t="s">
        <v>27</v>
      </c>
      <c r="H33" s="27">
        <v>0.9</v>
      </c>
      <c r="I33" s="26"/>
    </row>
    <row r="34" spans="1:9" s="2" customFormat="1" ht="12.75">
      <c r="A34" s="24"/>
      <c r="B34" s="25"/>
      <c r="C34" s="24"/>
      <c r="D34" s="26"/>
      <c r="E34" s="12"/>
      <c r="F34" s="7"/>
      <c r="G34" s="50" t="s">
        <v>6</v>
      </c>
      <c r="H34" s="27">
        <v>0.9</v>
      </c>
      <c r="I34" s="26"/>
    </row>
    <row r="35" spans="1:9" s="2" customFormat="1" ht="23.25" customHeight="1">
      <c r="A35" s="24"/>
      <c r="B35" s="25"/>
      <c r="C35" s="24"/>
      <c r="D35" s="26"/>
      <c r="E35" s="12"/>
      <c r="F35" s="7"/>
      <c r="G35" s="50" t="s">
        <v>39</v>
      </c>
      <c r="H35" s="27"/>
      <c r="I35" s="26"/>
    </row>
    <row r="36" spans="1:9" s="2" customFormat="1" ht="26.25" customHeight="1">
      <c r="A36" s="24"/>
      <c r="B36" s="25"/>
      <c r="C36" s="24"/>
      <c r="D36" s="26"/>
      <c r="E36" s="12"/>
      <c r="F36" s="7"/>
      <c r="G36" s="52"/>
      <c r="H36" s="27"/>
      <c r="I36" s="26"/>
    </row>
    <row r="37" spans="1:9" s="2" customFormat="1" ht="25.5">
      <c r="A37" s="20">
        <v>1</v>
      </c>
      <c r="B37" s="5" t="s">
        <v>28</v>
      </c>
      <c r="C37" s="20">
        <f>0.9/4</f>
        <v>0.225</v>
      </c>
      <c r="D37" s="21"/>
      <c r="E37" s="43">
        <v>1</v>
      </c>
      <c r="F37" s="43" t="s">
        <v>29</v>
      </c>
      <c r="G37" s="50" t="s">
        <v>30</v>
      </c>
      <c r="H37" s="33">
        <f>0.9/4</f>
        <v>0.225</v>
      </c>
      <c r="I37" s="21"/>
    </row>
    <row r="38" spans="1:9" s="2" customFormat="1" ht="25.5">
      <c r="A38" s="24"/>
      <c r="B38" s="25" t="s">
        <v>8</v>
      </c>
      <c r="C38" s="24">
        <v>0.3</v>
      </c>
      <c r="D38" s="26"/>
      <c r="E38" s="12"/>
      <c r="F38" s="45" t="s">
        <v>19</v>
      </c>
      <c r="G38" s="50"/>
      <c r="H38" s="34">
        <f>474799/457160</f>
        <v>1.03858386560504</v>
      </c>
      <c r="I38" s="26"/>
    </row>
    <row r="39" spans="1:9" ht="12.75">
      <c r="A39" s="22">
        <f>SUM(A11:A38)</f>
        <v>19</v>
      </c>
      <c r="B39" s="23"/>
      <c r="C39" s="22">
        <f>SUM(C11:C38)</f>
        <v>19.525000000000002</v>
      </c>
      <c r="D39" s="35"/>
      <c r="E39" s="53">
        <f>SUM(E11:E38)</f>
        <v>19</v>
      </c>
      <c r="F39" s="14"/>
      <c r="G39" s="14"/>
      <c r="H39" s="49">
        <f>SUM(H11:H38)</f>
        <v>18.09852676558254</v>
      </c>
      <c r="I39" s="35"/>
    </row>
  </sheetData>
  <sheetProtection/>
  <printOptions/>
  <pageMargins left="0.1968503937007874" right="0.1968503937007874" top="0.2755905511811024" bottom="0.4330708661417323" header="0.1968503937007874" footer="0.1968503937007874"/>
  <pageSetup fitToHeight="0" fitToWidth="1" horizontalDpi="600" verticalDpi="600" orientation="portrait" paperSize="9" r:id="rId3"/>
  <headerFooter>
    <oddFooter>&amp;L&amp;D&amp;C&amp;F&amp;R&amp;P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Rhodes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Rhodes Staff</dc:creator>
  <cp:keywords/>
  <dc:description/>
  <cp:lastModifiedBy>Rhodes</cp:lastModifiedBy>
  <cp:lastPrinted>2013-11-04T15:04:38Z</cp:lastPrinted>
  <dcterms:created xsi:type="dcterms:W3CDTF">2008-07-14T13:14:26Z</dcterms:created>
  <dcterms:modified xsi:type="dcterms:W3CDTF">2013-11-17T14:13:04Z</dcterms:modified>
  <cp:category/>
  <cp:version/>
  <cp:contentType/>
  <cp:contentStatus/>
</cp:coreProperties>
</file>